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verai\Desktop\Anuario 2022 (12112021)\08 Entrega a empresa\xxxx\"/>
    </mc:Choice>
  </mc:AlternateContent>
  <bookViews>
    <workbookView xWindow="0" yWindow="0" windowWidth="20460" windowHeight="7755" tabRatio="883"/>
  </bookViews>
  <sheets>
    <sheet name="PrincipalesProductosExportación" sheetId="1" r:id="rId1"/>
    <sheet name="MovimientoCarga x VíaTransporte" sheetId="2" r:id="rId2"/>
    <sheet name="PrincipalesPaísesDestino" sheetId="3" r:id="rId3"/>
    <sheet name="PrincipalesProductosMineros" sheetId="4" r:id="rId4"/>
    <sheet name="PrincipalesProductosNoMineros" sheetId="5" r:id="rId5"/>
    <sheet name="GruposExpo x RegiónSalida" sheetId="6" r:id="rId6"/>
    <sheet name="MovimientoCarga x LugarSalida" sheetId="7" r:id="rId7"/>
  </sheets>
  <definedNames>
    <definedName name="HTML_CodePage" hidden="1">1252</definedName>
    <definedName name="HTML_Description" hidden="1">""</definedName>
    <definedName name="HTML_Email" hidden="1">""</definedName>
    <definedName name="HTML_Header" hidden="1">"Hoja1"</definedName>
    <definedName name="HTML_LastUpdate" hidden="1">"21/12/98"</definedName>
    <definedName name="HTML_LineAfter" hidden="1">FALSE</definedName>
    <definedName name="HTML_LineBefore" hidden="1">FALSE</definedName>
    <definedName name="HTML_Name" hidden="1">"Aida Guerrero"</definedName>
    <definedName name="HTML_OBDlg2" hidden="1">TRUE</definedName>
    <definedName name="HTML_OBDlg4" hidden="1">TRUE</definedName>
    <definedName name="HTML_OS" hidden="1">0</definedName>
    <definedName name="HTML_PathFile" hidden="1">"D:\balanza mensual\Internet\BALAN1.htm"</definedName>
    <definedName name="HTML_Title" hidden="1">"Balan1"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5" l="1"/>
  <c r="G5" i="5" s="1"/>
  <c r="H5" i="5" s="1"/>
  <c r="E5" i="5"/>
  <c r="E5" i="3"/>
  <c r="F5" i="3" s="1"/>
  <c r="G5" i="3" s="1"/>
  <c r="H5" i="3" s="1"/>
</calcChain>
</file>

<file path=xl/sharedStrings.xml><?xml version="1.0" encoding="utf-8"?>
<sst xmlns="http://schemas.openxmlformats.org/spreadsheetml/2006/main" count="374" uniqueCount="294">
  <si>
    <t>26030000</t>
  </si>
  <si>
    <t>74031100</t>
  </si>
  <si>
    <t>Minerales de cobre y sus concentrados</t>
  </si>
  <si>
    <t>08092919</t>
  </si>
  <si>
    <t>26011110</t>
  </si>
  <si>
    <t>03044120</t>
  </si>
  <si>
    <t>26131010</t>
  </si>
  <si>
    <t>47032910</t>
  </si>
  <si>
    <t>47032100</t>
  </si>
  <si>
    <t>Resto</t>
  </si>
  <si>
    <t>Resto de Exportaciones</t>
  </si>
  <si>
    <t>Total Exportaciones</t>
  </si>
  <si>
    <t>Marítima, Fluvial y Lacustre</t>
  </si>
  <si>
    <t>Carretero/Terrestre</t>
  </si>
  <si>
    <t>Aéreo/Courier/Postal</t>
  </si>
  <si>
    <t>Oleoductos, Gasoductos</t>
  </si>
  <si>
    <t>Otras</t>
  </si>
  <si>
    <t>África</t>
  </si>
  <si>
    <t>Sudáfrica</t>
  </si>
  <si>
    <t>Nigeria</t>
  </si>
  <si>
    <t>Total África</t>
  </si>
  <si>
    <t>América</t>
  </si>
  <si>
    <t xml:space="preserve">Estados Unidos </t>
  </si>
  <si>
    <t>Brasil</t>
  </si>
  <si>
    <t>Perú</t>
  </si>
  <si>
    <t>México</t>
  </si>
  <si>
    <t>Argentina</t>
  </si>
  <si>
    <t>Colombia</t>
  </si>
  <si>
    <t>Ecuador</t>
  </si>
  <si>
    <t>Bolivia</t>
  </si>
  <si>
    <t>Total América</t>
  </si>
  <si>
    <t>Asia</t>
  </si>
  <si>
    <t>China</t>
  </si>
  <si>
    <t>Japón</t>
  </si>
  <si>
    <t>Corea del Sur</t>
  </si>
  <si>
    <t>Taiwán (Formosa)</t>
  </si>
  <si>
    <t>India</t>
  </si>
  <si>
    <t>Total Asia</t>
  </si>
  <si>
    <t>Europa</t>
  </si>
  <si>
    <t>Holanda</t>
  </si>
  <si>
    <t>España</t>
  </si>
  <si>
    <t>Alemania</t>
  </si>
  <si>
    <t>Suiza</t>
  </si>
  <si>
    <t>Francia</t>
  </si>
  <si>
    <t>Rusia</t>
  </si>
  <si>
    <t>Reino Unido</t>
  </si>
  <si>
    <t>Italia</t>
  </si>
  <si>
    <t>Bélgica</t>
  </si>
  <si>
    <t>Total Europa</t>
  </si>
  <si>
    <t>Oceanía</t>
  </si>
  <si>
    <t>Australia</t>
  </si>
  <si>
    <t>Nueva Zelandia</t>
  </si>
  <si>
    <t>Total Oceanía</t>
  </si>
  <si>
    <t>Continente</t>
  </si>
  <si>
    <t>Productos Mineros</t>
  </si>
  <si>
    <t>Cobre</t>
  </si>
  <si>
    <t>Minerales de hierro y sus concentrados</t>
  </si>
  <si>
    <t>Oro</t>
  </si>
  <si>
    <t>Litio</t>
  </si>
  <si>
    <t>Yodo</t>
  </si>
  <si>
    <t>Minerales de molibdeno y sus concentrados</t>
  </si>
  <si>
    <t>Plata</t>
  </si>
  <si>
    <t>Sal gema, sal de salinas y sal marina</t>
  </si>
  <si>
    <t>Minerales de cinc y sus concentrados</t>
  </si>
  <si>
    <t>Total Exportaciones Mineras</t>
  </si>
  <si>
    <t xml:space="preserve">Total Exportaciones </t>
  </si>
  <si>
    <t xml:space="preserve">Frutas y frutos </t>
  </si>
  <si>
    <t>Cerezas</t>
  </si>
  <si>
    <t>Arándanos</t>
  </si>
  <si>
    <t>Manzanas</t>
  </si>
  <si>
    <t>Nueces de nogal</t>
  </si>
  <si>
    <t>Paltas</t>
  </si>
  <si>
    <t>Mandarinas y Clementinas</t>
  </si>
  <si>
    <t>Limones</t>
  </si>
  <si>
    <t>Duraznos y Damascos</t>
  </si>
  <si>
    <t>Maqui</t>
  </si>
  <si>
    <t xml:space="preserve">Total Frutas y frutos </t>
  </si>
  <si>
    <t>Salmones y truchas</t>
  </si>
  <si>
    <t>Productos del mar</t>
  </si>
  <si>
    <t>Harina de pescado</t>
  </si>
  <si>
    <t>Conservas y preparaciones de pescados y mariscos</t>
  </si>
  <si>
    <t>Erizos</t>
  </si>
  <si>
    <t>Moluscos</t>
  </si>
  <si>
    <t>Algas</t>
  </si>
  <si>
    <t>Forestales y sus derivados</t>
  </si>
  <si>
    <t>Madera y sus manufacturas</t>
  </si>
  <si>
    <t>Celulosa</t>
  </si>
  <si>
    <t>Papel y cartón y sus manufacturas</t>
  </si>
  <si>
    <t>Total Forestales y sus derivados</t>
  </si>
  <si>
    <t>Carne de porcino</t>
  </si>
  <si>
    <t>Carne de ave</t>
  </si>
  <si>
    <t>Leche y otros productos lácteos</t>
  </si>
  <si>
    <t>Hortalizas y tubérculos</t>
  </si>
  <si>
    <t>Carne de bovino</t>
  </si>
  <si>
    <t>Cecinas y embutidos</t>
  </si>
  <si>
    <t>Aceite de oliva</t>
  </si>
  <si>
    <t>Cereales</t>
  </si>
  <si>
    <t>Carne de otras especies</t>
  </si>
  <si>
    <t>Miel</t>
  </si>
  <si>
    <t>Vitivinícola</t>
  </si>
  <si>
    <t>Vino</t>
  </si>
  <si>
    <t>Mosto de uva</t>
  </si>
  <si>
    <t>Vino espumoso</t>
  </si>
  <si>
    <t>Total Vitivinícola</t>
  </si>
  <si>
    <t>Otros productos relevantes</t>
  </si>
  <si>
    <t>Abonos</t>
  </si>
  <si>
    <t>Otras bebidas alcohólicas</t>
  </si>
  <si>
    <t>Total Otros productos relevantes</t>
  </si>
  <si>
    <t>Total Exportaciones No Mineras</t>
  </si>
  <si>
    <t>Productos No Mineros</t>
  </si>
  <si>
    <t>Otros productos</t>
  </si>
  <si>
    <t xml:space="preserve">Los demás productos mineros </t>
  </si>
  <si>
    <t>Arica y Parinacota</t>
  </si>
  <si>
    <t>Tarapacá</t>
  </si>
  <si>
    <t>Antofagasta</t>
  </si>
  <si>
    <t>Atacama</t>
  </si>
  <si>
    <t>Coquimbo</t>
  </si>
  <si>
    <t>Valparaíso</t>
  </si>
  <si>
    <t>Metropolitana</t>
  </si>
  <si>
    <t>El Maule</t>
  </si>
  <si>
    <t>Biobío</t>
  </si>
  <si>
    <t>La Araucanía</t>
  </si>
  <si>
    <t>Los Ríos</t>
  </si>
  <si>
    <t>Los Lagos</t>
  </si>
  <si>
    <t>Región</t>
  </si>
  <si>
    <t>Arica</t>
  </si>
  <si>
    <t>Concordia (Chacalluta)</t>
  </si>
  <si>
    <t>Chungará</t>
  </si>
  <si>
    <t>Aeropuerto Chacalluta</t>
  </si>
  <si>
    <t>Visviri</t>
  </si>
  <si>
    <t xml:space="preserve">Tarapacá </t>
  </si>
  <si>
    <t>Patillos</t>
  </si>
  <si>
    <t xml:space="preserve">Total Arica y Parinacota </t>
  </si>
  <si>
    <t>Patache</t>
  </si>
  <si>
    <t>Iquique</t>
  </si>
  <si>
    <t>Colchane</t>
  </si>
  <si>
    <t>Aeropuerto Diego Aracena</t>
  </si>
  <si>
    <t xml:space="preserve">Antofagasta </t>
  </si>
  <si>
    <t>Caleta Coloso</t>
  </si>
  <si>
    <t>Puerto Angamos</t>
  </si>
  <si>
    <t xml:space="preserve">Total Tarapacá </t>
  </si>
  <si>
    <t>Tocopilla</t>
  </si>
  <si>
    <t>Michilla</t>
  </si>
  <si>
    <t>Paso Jama</t>
  </si>
  <si>
    <t>Mejillones</t>
  </si>
  <si>
    <t>Aeropuerto Cerro Moreno</t>
  </si>
  <si>
    <t xml:space="preserve">Atacama </t>
  </si>
  <si>
    <t>Caldera</t>
  </si>
  <si>
    <t>Huasco/Guacolda</t>
  </si>
  <si>
    <t>Chañaral/Barquito</t>
  </si>
  <si>
    <t xml:space="preserve">Total Antofagasta </t>
  </si>
  <si>
    <t xml:space="preserve">Coquimbo </t>
  </si>
  <si>
    <t>Guayacán</t>
  </si>
  <si>
    <t>Los Vilos</t>
  </si>
  <si>
    <t xml:space="preserve">Total Atacama </t>
  </si>
  <si>
    <t xml:space="preserve">Valparaíso </t>
  </si>
  <si>
    <t>San Antonio</t>
  </si>
  <si>
    <t>Ventanas</t>
  </si>
  <si>
    <t>Cristo Redentor (Los Libertadores)</t>
  </si>
  <si>
    <t>Quintero</t>
  </si>
  <si>
    <t xml:space="preserve">Total Coquimbo </t>
  </si>
  <si>
    <t xml:space="preserve">Metropolitana </t>
  </si>
  <si>
    <t xml:space="preserve">Biobío </t>
  </si>
  <si>
    <t>Coronel</t>
  </si>
  <si>
    <t>Lirquén</t>
  </si>
  <si>
    <t>San Vicente</t>
  </si>
  <si>
    <t>Talcahuano</t>
  </si>
  <si>
    <t>Penco</t>
  </si>
  <si>
    <t xml:space="preserve">Total Valparaíso </t>
  </si>
  <si>
    <t>Aeropuerto Carriel Sur</t>
  </si>
  <si>
    <t xml:space="preserve">Total Metropolitana </t>
  </si>
  <si>
    <t>Pehuenche</t>
  </si>
  <si>
    <t>Corral</t>
  </si>
  <si>
    <t>Total El Maule</t>
  </si>
  <si>
    <t xml:space="preserve">Los Lagos </t>
  </si>
  <si>
    <t>Calbuco</t>
  </si>
  <si>
    <t>Cardenal Samoré (Puyehue)</t>
  </si>
  <si>
    <t>Puerto Montt</t>
  </si>
  <si>
    <t>Castro</t>
  </si>
  <si>
    <t>Aeropuerto El Tepual</t>
  </si>
  <si>
    <t>Huemules</t>
  </si>
  <si>
    <t>Lota</t>
  </si>
  <si>
    <t xml:space="preserve">Total Biobío </t>
  </si>
  <si>
    <t>Coyhaique Alto</t>
  </si>
  <si>
    <t>Magallanes y la Antártica Chilena</t>
  </si>
  <si>
    <t>Cabo Negro</t>
  </si>
  <si>
    <t xml:space="preserve">Total La Araucanía </t>
  </si>
  <si>
    <t>Punta Arenas</t>
  </si>
  <si>
    <t>Integración Austral (Monte Aymond)</t>
  </si>
  <si>
    <t>Total Los Ríos</t>
  </si>
  <si>
    <t>Puerto Williams</t>
  </si>
  <si>
    <t>San Sebastián</t>
  </si>
  <si>
    <t>Natales</t>
  </si>
  <si>
    <t xml:space="preserve">Total Los Lagos </t>
  </si>
  <si>
    <t>Lago Verde</t>
  </si>
  <si>
    <t>Dorotea</t>
  </si>
  <si>
    <t>Total Aysén del General C.I. del Campo</t>
  </si>
  <si>
    <t>Gregorio</t>
  </si>
  <si>
    <t>Total Magallanes y la Antártica Chilena</t>
  </si>
  <si>
    <t>-</t>
  </si>
  <si>
    <t>Participación 2021</t>
  </si>
  <si>
    <t>Variación 2021/2020</t>
  </si>
  <si>
    <t>MOVIMIENTO DE CARGA DE LAS EXPORTACIONES CHILENAS POR VÍA DE TRANSPORTE 2017-2021</t>
  </si>
  <si>
    <t>(En toneladas)</t>
  </si>
  <si>
    <t>74020013</t>
  </si>
  <si>
    <t>71081210</t>
  </si>
  <si>
    <t>Oro minero en bruto, para uso no monetario</t>
  </si>
  <si>
    <t>(En millones de US$ FOB)</t>
  </si>
  <si>
    <t>PRINCIPALES PRODUCTOS DE LAS EXPORTACIONES CHILENAS 2017-2021</t>
  </si>
  <si>
    <t>Filetes de salmones del Atlántico y salmones del Danubio, frescos o refrigerados</t>
  </si>
  <si>
    <r>
      <rPr>
        <b/>
        <sz val="7"/>
        <rFont val="Calibri Light"/>
        <family val="2"/>
        <scheme val="major"/>
      </rPr>
      <t>Fuente</t>
    </r>
    <r>
      <rPr>
        <sz val="7"/>
        <rFont val="Calibri Light"/>
        <family val="2"/>
        <scheme val="major"/>
      </rPr>
      <t>: Documentos Únicos de Salida (DUS); Exportaciones a título definitivo ajustadas con sus documentos modificatorios, Servicio Nacional de Aduanas.</t>
    </r>
  </si>
  <si>
    <t>Participación por Continente 2021</t>
  </si>
  <si>
    <t>Participación en Exportaciones 2021</t>
  </si>
  <si>
    <t>Costa de Marfil</t>
  </si>
  <si>
    <t>Canadá</t>
  </si>
  <si>
    <t>Panamá</t>
  </si>
  <si>
    <t>Bulgaria</t>
  </si>
  <si>
    <t>PRINCIPALES PAÍSES DE DESTINO DE LAS EXPORTACIONES CHILENAS 2017-2021</t>
  </si>
  <si>
    <r>
      <t>Otros</t>
    </r>
    <r>
      <rPr>
        <b/>
        <vertAlign val="superscript"/>
        <sz val="9"/>
        <rFont val="Calibri Light"/>
        <family val="2"/>
        <scheme val="major"/>
      </rPr>
      <t>(1)</t>
    </r>
  </si>
  <si>
    <r>
      <rPr>
        <b/>
        <sz val="7"/>
        <rFont val="Calibri Light"/>
        <family val="2"/>
        <scheme val="major"/>
      </rPr>
      <t xml:space="preserve">(1) </t>
    </r>
    <r>
      <rPr>
        <sz val="7"/>
        <rFont val="Calibri Light"/>
        <family val="2"/>
        <scheme val="major"/>
      </rPr>
      <t>Se considera como "Otros" a aquellos códigos contemplados en el Anexo 51-9, que no corresponden a países como por ejemplo: Orígenes o Destinaciones no precisadas por razones comerciales o militares o Pesca Extraterritorial.</t>
    </r>
  </si>
  <si>
    <t>Participación en Exportaciones Mineras 2021</t>
  </si>
  <si>
    <t>Minerales de oro y sus concentrados</t>
  </si>
  <si>
    <t>Minerales de plomo y sus concentrados</t>
  </si>
  <si>
    <t>Minerales de plata y sus concentrados</t>
  </si>
  <si>
    <t>PRINCIPALES PRODUCTOS MINEROS 2017-2021</t>
  </si>
  <si>
    <t>Resto Minería</t>
  </si>
  <si>
    <r>
      <t>Fuente:</t>
    </r>
    <r>
      <rPr>
        <sz val="7"/>
        <color theme="1"/>
        <rFont val="Calibri Light"/>
        <family val="2"/>
      </rPr>
      <t xml:space="preserve"> Documentos Únicos de Salida (DUS); Exportaciones a título definitivo ajustadas con sus documentos modificatorios, Servicio Nacional de Aduanas.</t>
    </r>
  </si>
  <si>
    <r>
      <rPr>
        <b/>
        <sz val="7"/>
        <color theme="1"/>
        <rFont val="Calibri Light"/>
        <family val="2"/>
        <scheme val="major"/>
      </rPr>
      <t>Nota</t>
    </r>
    <r>
      <rPr>
        <sz val="7"/>
        <color theme="1"/>
        <rFont val="Calibri Light"/>
        <family val="2"/>
        <scheme val="major"/>
      </rPr>
      <t xml:space="preserve">: Categorización realizada de acuerdo al Clasificador de productos del Subdepartamento de Estadísticas y Estudios, Servicio Nacional de Aduanas. </t>
    </r>
  </si>
  <si>
    <t>Participación en Exportaciones No Mineras 2021</t>
  </si>
  <si>
    <t>Participación en Exportaciones  2021</t>
  </si>
  <si>
    <t>PRINCIPALES PRODUCTOS NO MINEROS 2017-2021</t>
  </si>
  <si>
    <t>Resto No Minería</t>
  </si>
  <si>
    <r>
      <rPr>
        <b/>
        <sz val="7"/>
        <color theme="1"/>
        <rFont val="Calibri Light"/>
        <family val="2"/>
        <scheme val="major"/>
      </rPr>
      <t>Nota</t>
    </r>
    <r>
      <rPr>
        <sz val="7"/>
        <color theme="1"/>
        <rFont val="Calibri Light"/>
        <family val="2"/>
        <scheme val="major"/>
      </rPr>
      <t>: Categorización realizada de acuerdo al Clasificador de productos del Subdepartamento de Estadísticas y Estudios, Servicio Nacional de Aduanas.</t>
    </r>
  </si>
  <si>
    <t>Resto Productos del mar</t>
  </si>
  <si>
    <t xml:space="preserve">Resto Frutas y frutos </t>
  </si>
  <si>
    <t>Uvas</t>
  </si>
  <si>
    <t>Ciruelas</t>
  </si>
  <si>
    <t>Kiwis</t>
  </si>
  <si>
    <t>Resto Otros alimentos</t>
  </si>
  <si>
    <t>Resto Forestales y sus derivados</t>
  </si>
  <si>
    <t>Otros alimentos</t>
  </si>
  <si>
    <t>Total Otros alimentos</t>
  </si>
  <si>
    <t>PRINCIPALES GRUPOS DE EXPORTACIÓN POR REGIÓN DE SALIDA 2020-2021</t>
  </si>
  <si>
    <t>Otras operaciones</t>
  </si>
  <si>
    <r>
      <rPr>
        <b/>
        <sz val="7"/>
        <color theme="1"/>
        <rFont val="Calibri Light"/>
        <family val="2"/>
        <scheme val="major"/>
      </rPr>
      <t>Nota</t>
    </r>
    <r>
      <rPr>
        <sz val="7"/>
        <color theme="1"/>
        <rFont val="Calibri Light"/>
        <family val="2"/>
        <scheme val="major"/>
      </rPr>
      <t>: El dato 0,0 representa la equivalencia del monto exportado en términos de la unidad de medida "Millones de US$ FOB", pudiendo éste corresponder a un valor distinto de cero si el cálculo se realiza respecto de la unidad de medida "US$ FOB" (dólares).</t>
    </r>
  </si>
  <si>
    <r>
      <t>Nota 2:</t>
    </r>
    <r>
      <rPr>
        <sz val="7"/>
        <color theme="1"/>
        <rFont val="Calibri Light"/>
        <family val="2"/>
      </rPr>
      <t xml:space="preserve"> Categorización realizada de acuerdo al Clasificador de productos del Subdepartamento de Estadísticas y Estudios, Servicio Nacional de Aduanas.</t>
    </r>
  </si>
  <si>
    <t>Socompa</t>
  </si>
  <si>
    <t>Valparaiso</t>
  </si>
  <si>
    <t>Constitución</t>
  </si>
  <si>
    <t>Mahuil Malal (Puesco)</t>
  </si>
  <si>
    <t>Quellón</t>
  </si>
  <si>
    <t>Chacabuco/Puerto Aysén</t>
  </si>
  <si>
    <r>
      <rPr>
        <b/>
        <sz val="7"/>
        <rFont val="Calibri Light"/>
        <family val="2"/>
        <scheme val="major"/>
      </rPr>
      <t>(1)</t>
    </r>
    <r>
      <rPr>
        <sz val="7"/>
        <rFont val="Calibri Light"/>
        <family val="2"/>
        <scheme val="major"/>
      </rPr>
      <t xml:space="preserve"> Lugar de Salida: Corresponde al Puerto, Aeropuerto o Avanzada fronteriza por donde tuvieron salida efectiva del país las mercancías.</t>
    </r>
  </si>
  <si>
    <t>MOVIMIENTO DE CARGA DE LAS EXPORTACIONES CHILENAS POR LUGAR DE SALIDA 2017-2021</t>
  </si>
  <si>
    <t>GNL Mejillones</t>
  </si>
  <si>
    <t>Palena - Carrenleufu</t>
  </si>
  <si>
    <t>Pino Hachado (Liucura)</t>
  </si>
  <si>
    <t>Río Jeinemeni (Chile Chico)</t>
  </si>
  <si>
    <r>
      <rPr>
        <b/>
        <sz val="7"/>
        <color theme="1"/>
        <rFont val="Calibri Light"/>
        <family val="2"/>
        <scheme val="major"/>
      </rPr>
      <t>Nota</t>
    </r>
    <r>
      <rPr>
        <sz val="7"/>
        <color theme="1"/>
        <rFont val="Calibri Light"/>
        <family val="2"/>
        <scheme val="major"/>
      </rPr>
      <t xml:space="preserve">: El dato 0 representa la equivalencia del movimiento de carga en términos de la unidad de medida "Toneladas", pudiendo éste corresponder a un valor distinto de cero si el cálculo se realiza respecto de la unidad de medida "Kilo Neto". </t>
    </r>
  </si>
  <si>
    <t>Las demás cerezas dulces (Prunus avium), frescas</t>
  </si>
  <si>
    <t>Minerales de hierro y sus concentrados, finos, sin aglomerar</t>
  </si>
  <si>
    <t>Minerales de molibdeno y sus concentrados, tostados</t>
  </si>
  <si>
    <t>Pasta química de madera a la sosa (soda) o al sulfato, excepto para disolver, de coníferas, semiblanqueada o blanqueada</t>
  </si>
  <si>
    <t>Pasta química de madera a la sosa (soda) o al sulfato, excepto para disolver, de eucaliptus, semiblanqueada o blanqueada</t>
  </si>
  <si>
    <t>Ánodos con contenido de cobre superior o igual a 99 % y espesor superior o igual a 35 mm, de cobre para el afino</t>
  </si>
  <si>
    <t xml:space="preserve">Cátodos y secciones de cátodos, de cobre refinado </t>
  </si>
  <si>
    <t>Tendido Eléctrico</t>
  </si>
  <si>
    <t>Total Exportaciones por región 2021</t>
  </si>
  <si>
    <t>Exportación de Servicios autorizados por Aduanas</t>
  </si>
  <si>
    <t>Rancho de naves</t>
  </si>
  <si>
    <t>Otros puertos chilenos</t>
  </si>
  <si>
    <r>
      <t>Lugar de salida</t>
    </r>
    <r>
      <rPr>
        <b/>
        <vertAlign val="superscript"/>
        <sz val="9"/>
        <rFont val="Calibri Light"/>
        <family val="2"/>
        <scheme val="major"/>
      </rPr>
      <t>(1)</t>
    </r>
  </si>
  <si>
    <t>Total Exportaciones por región 2020</t>
  </si>
  <si>
    <t>Total Exportaciones por grupo 2020</t>
  </si>
  <si>
    <t>Total Exportaciones por grupo 2021</t>
  </si>
  <si>
    <t>País de destino</t>
  </si>
  <si>
    <t>Vía de transporte</t>
  </si>
  <si>
    <t>Código arancelario</t>
  </si>
  <si>
    <t>Glosa arancelaria</t>
  </si>
  <si>
    <t>Total Principales productos</t>
  </si>
  <si>
    <t>Participación por región 2020</t>
  </si>
  <si>
    <t>Participación por grupo 2020</t>
  </si>
  <si>
    <t>Variación por región 2021/2020</t>
  </si>
  <si>
    <t>Participación por región 2021</t>
  </si>
  <si>
    <t>Participación por grupo 2021</t>
  </si>
  <si>
    <t>Variación por grupo 2021/2020</t>
  </si>
  <si>
    <r>
      <rPr>
        <b/>
        <sz val="7"/>
        <rFont val="Calibri Light"/>
        <family val="2"/>
        <scheme val="major"/>
      </rPr>
      <t>Fuente</t>
    </r>
    <r>
      <rPr>
        <sz val="7"/>
        <rFont val="Calibri Light"/>
        <family val="2"/>
        <scheme val="major"/>
      </rPr>
      <t>: Documentos Únicos de Salida (DUS); Exportaciones a título definitivo ajustadas con sus documentos modificatorios. Servicio Nacional de Aduanas.</t>
    </r>
  </si>
  <si>
    <t>Total Productos del mar</t>
  </si>
  <si>
    <t>Aysén del General C. Ibáñez del Campo</t>
  </si>
  <si>
    <t>Ollagüe</t>
  </si>
  <si>
    <t>San Pedro de Atacama</t>
  </si>
  <si>
    <t>Aeropuerto A.Merino Benítez</t>
  </si>
  <si>
    <t>Aysén del General C.Ibáñez del Campo</t>
  </si>
  <si>
    <t>Aeropuerto C.Ibáñez del 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</si>
</sst>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35" x14ac:knownFonts="1">
    <font>
      <sz val="10"/>
      <color theme="1"/>
      <name val="Calibri Light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sz val="10"/>
      <color theme="1"/>
      <name val="Calibri Light"/>
      <family val="2"/>
    </font>
    <font>
      <b/>
      <sz val="11"/>
      <name val="Calibri Light"/>
      <family val="2"/>
      <scheme val="major"/>
    </font>
    <font>
      <sz val="9"/>
      <name val="Calibri Light"/>
      <family val="2"/>
      <scheme val="major"/>
    </font>
    <font>
      <sz val="10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6"/>
      <name val="Calibri Light"/>
      <family val="2"/>
      <scheme val="major"/>
    </font>
    <font>
      <sz val="6"/>
      <color theme="1"/>
      <name val="Calibri Light"/>
      <family val="2"/>
      <scheme val="major"/>
    </font>
    <font>
      <sz val="7"/>
      <name val="Calibri Light"/>
      <family val="2"/>
      <scheme val="major"/>
    </font>
    <font>
      <sz val="7"/>
      <color theme="1"/>
      <name val="Calibri Light"/>
      <family val="2"/>
      <scheme val="major"/>
    </font>
    <font>
      <b/>
      <sz val="7"/>
      <name val="Calibri Light"/>
      <family val="2"/>
      <scheme val="major"/>
    </font>
    <font>
      <sz val="11"/>
      <name val="Calibri"/>
      <family val="2"/>
      <scheme val="minor"/>
    </font>
    <font>
      <b/>
      <sz val="9"/>
      <color rgb="FFFF0000"/>
      <name val="Calibri Light"/>
      <family val="2"/>
      <scheme val="major"/>
    </font>
    <font>
      <sz val="5"/>
      <color rgb="FF00000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7"/>
      <color theme="1"/>
      <name val="Calibri Light"/>
      <family val="2"/>
    </font>
    <font>
      <sz val="7"/>
      <color theme="1"/>
      <name val="Calibri Light"/>
      <family val="2"/>
    </font>
    <font>
      <b/>
      <sz val="7"/>
      <color theme="1"/>
      <name val="Calibri Light"/>
      <family val="2"/>
      <scheme val="major"/>
    </font>
    <font>
      <b/>
      <sz val="8"/>
      <name val="Calibri Light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 Light"/>
      <family val="2"/>
    </font>
    <font>
      <sz val="9"/>
      <color theme="1"/>
      <name val="Times New Roman"/>
      <family val="1"/>
    </font>
    <font>
      <sz val="8"/>
      <name val="Garamond"/>
      <family val="1"/>
    </font>
    <font>
      <b/>
      <sz val="9"/>
      <name val="Calibri Light"/>
      <family val="2"/>
      <scheme val="major"/>
    </font>
    <font>
      <b/>
      <vertAlign val="superscript"/>
      <sz val="9"/>
      <name val="Calibri Light"/>
      <family val="2"/>
      <scheme val="major"/>
    </font>
    <font>
      <b/>
      <sz val="9"/>
      <name val="Calibri Light"/>
      <family val="2"/>
    </font>
    <font>
      <sz val="9"/>
      <name val="Calibri Light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theme="4" tint="0.79998168889431442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theme="4" tint="0.79998168889431442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theme="9" tint="-0.499984740745262"/>
      </right>
      <top style="thin">
        <color indexed="64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indexed="64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indexed="64"/>
      </right>
      <top style="thin">
        <color indexed="64"/>
      </top>
      <bottom style="thin">
        <color theme="9" tint="-0.499984740745262"/>
      </bottom>
      <diagonal/>
    </border>
    <border>
      <left style="thin">
        <color indexed="64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indexed="64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/>
      <top style="thin">
        <color theme="9" tint="-0.499984740745262"/>
      </top>
      <bottom style="thin">
        <color indexed="64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indexed="64"/>
      </bottom>
      <diagonal/>
    </border>
    <border>
      <left style="thin">
        <color theme="9" tint="-0.499984740745262"/>
      </left>
      <right style="thin">
        <color indexed="64"/>
      </right>
      <top style="thin">
        <color theme="9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9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9" tint="-0.499984740745262"/>
      </right>
      <top style="thin">
        <color theme="9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theme="9" tint="-0.499984740745262"/>
      </bottom>
      <diagonal/>
    </border>
    <border>
      <left style="thin">
        <color theme="9" tint="-0.499984740745262"/>
      </left>
      <right style="thin">
        <color indexed="64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-0.499984740745262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9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9" tint="-0.499984740745262"/>
      </right>
      <top/>
      <bottom style="thin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indexed="64"/>
      </bottom>
      <diagonal/>
    </border>
    <border>
      <left style="thin">
        <color theme="9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9" tint="-0.499984740745262"/>
      </left>
      <right style="thin">
        <color indexed="64"/>
      </right>
      <top/>
      <bottom style="thin">
        <color theme="9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auto="1"/>
      </left>
      <right style="thin">
        <color theme="9" tint="-0.499984740745262"/>
      </right>
      <top style="thin">
        <color auto="1"/>
      </top>
      <bottom/>
      <diagonal/>
    </border>
    <border>
      <left style="thin">
        <color auto="1"/>
      </left>
      <right style="thin">
        <color theme="9" tint="-0.499984740745262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</borders>
  <cellStyleXfs count="10">
    <xf numFmtId="0" fontId="0" fillId="0" borderId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6" fillId="0" borderId="0"/>
    <xf numFmtId="0" fontId="2" fillId="0" borderId="0"/>
    <xf numFmtId="0" fontId="2" fillId="0" borderId="0"/>
    <xf numFmtId="0" fontId="29" fillId="0" borderId="0"/>
    <xf numFmtId="0" fontId="1" fillId="0" borderId="0"/>
  </cellStyleXfs>
  <cellXfs count="258">
    <xf numFmtId="0" fontId="0" fillId="0" borderId="0" xfId="0"/>
    <xf numFmtId="0" fontId="7" fillId="2" borderId="0" xfId="2" applyFont="1" applyFill="1"/>
    <xf numFmtId="0" fontId="3" fillId="2" borderId="0" xfId="3" applyFill="1"/>
    <xf numFmtId="0" fontId="7" fillId="2" borderId="0" xfId="3" applyFont="1" applyFill="1"/>
    <xf numFmtId="0" fontId="16" fillId="2" borderId="0" xfId="3" applyFont="1" applyFill="1"/>
    <xf numFmtId="0" fontId="9" fillId="2" borderId="0" xfId="3" applyFont="1" applyFill="1"/>
    <xf numFmtId="0" fontId="17" fillId="2" borderId="0" xfId="2" applyFont="1" applyFill="1"/>
    <xf numFmtId="0" fontId="3" fillId="2" borderId="0" xfId="3" applyFill="1" applyAlignment="1">
      <alignment horizontal="left"/>
    </xf>
    <xf numFmtId="164" fontId="3" fillId="2" borderId="0" xfId="3" applyNumberFormat="1" applyFill="1"/>
    <xf numFmtId="0" fontId="16" fillId="2" borderId="0" xfId="3" applyFont="1" applyFill="1" applyAlignment="1">
      <alignment horizontal="left"/>
    </xf>
    <xf numFmtId="164" fontId="16" fillId="2" borderId="0" xfId="3" applyNumberFormat="1" applyFont="1" applyFill="1"/>
    <xf numFmtId="164" fontId="3" fillId="2" borderId="0" xfId="1" applyNumberFormat="1" applyFont="1" applyFill="1"/>
    <xf numFmtId="0" fontId="3" fillId="2" borderId="0" xfId="3" applyFill="1" applyBorder="1"/>
    <xf numFmtId="0" fontId="18" fillId="2" borderId="0" xfId="2" applyFont="1" applyFill="1" applyBorder="1" applyAlignment="1"/>
    <xf numFmtId="0" fontId="11" fillId="2" borderId="0" xfId="2" applyFont="1" applyFill="1" applyBorder="1" applyAlignment="1">
      <alignment vertical="center" wrapText="1"/>
    </xf>
    <xf numFmtId="0" fontId="19" fillId="2" borderId="0" xfId="0" applyFont="1" applyFill="1"/>
    <xf numFmtId="0" fontId="19" fillId="2" borderId="0" xfId="0" applyFont="1" applyFill="1" applyBorder="1"/>
    <xf numFmtId="0" fontId="19" fillId="2" borderId="0" xfId="0" applyFont="1" applyFill="1" applyAlignment="1">
      <alignment horizontal="left"/>
    </xf>
    <xf numFmtId="0" fontId="24" fillId="2" borderId="0" xfId="0" applyFont="1" applyFill="1" applyBorder="1" applyAlignment="1">
      <alignment vertical="center" wrapText="1"/>
    </xf>
    <xf numFmtId="0" fontId="0" fillId="2" borderId="0" xfId="0" applyFill="1"/>
    <xf numFmtId="0" fontId="7" fillId="2" borderId="0" xfId="3" applyFont="1" applyFill="1" applyBorder="1"/>
    <xf numFmtId="0" fontId="0" fillId="2" borderId="0" xfId="0" applyFill="1" applyBorder="1"/>
    <xf numFmtId="165" fontId="0" fillId="2" borderId="0" xfId="0" applyNumberFormat="1" applyFill="1" applyBorder="1"/>
    <xf numFmtId="0" fontId="9" fillId="2" borderId="0" xfId="3" applyFont="1" applyFill="1" applyBorder="1"/>
    <xf numFmtId="0" fontId="0" fillId="2" borderId="0" xfId="0" applyFill="1" applyAlignment="1">
      <alignment vertical="center" wrapText="1"/>
    </xf>
    <xf numFmtId="165" fontId="0" fillId="2" borderId="0" xfId="0" applyNumberFormat="1" applyFill="1"/>
    <xf numFmtId="0" fontId="4" fillId="2" borderId="0" xfId="2" applyFill="1"/>
    <xf numFmtId="0" fontId="4" fillId="2" borderId="0" xfId="2" applyFill="1" applyAlignment="1">
      <alignment horizontal="left"/>
    </xf>
    <xf numFmtId="0" fontId="25" fillId="2" borderId="0" xfId="2" applyFont="1" applyFill="1" applyBorder="1" applyAlignment="1">
      <alignment horizontal="left"/>
    </xf>
    <xf numFmtId="0" fontId="26" fillId="2" borderId="0" xfId="2" applyFont="1" applyFill="1"/>
    <xf numFmtId="0" fontId="9" fillId="2" borderId="0" xfId="2" applyFont="1" applyFill="1" applyBorder="1" applyAlignment="1">
      <alignment horizontal="left"/>
    </xf>
    <xf numFmtId="0" fontId="26" fillId="2" borderId="0" xfId="2" applyFont="1" applyFill="1" applyAlignment="1">
      <alignment horizontal="left"/>
    </xf>
    <xf numFmtId="165" fontId="27" fillId="2" borderId="0" xfId="2" applyNumberFormat="1" applyFont="1" applyFill="1"/>
    <xf numFmtId="0" fontId="28" fillId="2" borderId="0" xfId="6" applyFont="1" applyFill="1"/>
    <xf numFmtId="0" fontId="28" fillId="2" borderId="0" xfId="6" applyFont="1" applyFill="1" applyBorder="1" applyAlignment="1"/>
    <xf numFmtId="0" fontId="20" fillId="2" borderId="0" xfId="7" applyFont="1" applyFill="1"/>
    <xf numFmtId="0" fontId="7" fillId="2" borderId="0" xfId="7" applyFont="1" applyFill="1" applyAlignment="1">
      <alignment horizontal="left"/>
    </xf>
    <xf numFmtId="0" fontId="20" fillId="2" borderId="0" xfId="7" applyFont="1" applyFill="1" applyBorder="1"/>
    <xf numFmtId="0" fontId="20" fillId="2" borderId="0" xfId="7" applyFont="1" applyFill="1" applyAlignment="1">
      <alignment horizontal="left" vertical="center"/>
    </xf>
    <xf numFmtId="0" fontId="20" fillId="2" borderId="0" xfId="7" applyFont="1" applyFill="1" applyBorder="1" applyAlignment="1">
      <alignment horizontal="left" vertical="center"/>
    </xf>
    <xf numFmtId="0" fontId="21" fillId="2" borderId="0" xfId="0" applyFont="1" applyFill="1" applyBorder="1" applyAlignment="1">
      <alignment vertical="center"/>
    </xf>
    <xf numFmtId="164" fontId="0" fillId="2" borderId="0" xfId="1" applyNumberFormat="1" applyFont="1" applyFill="1"/>
    <xf numFmtId="164" fontId="4" fillId="2" borderId="0" xfId="1" applyNumberFormat="1" applyFont="1" applyFill="1"/>
    <xf numFmtId="0" fontId="9" fillId="2" borderId="0" xfId="7" applyFont="1" applyFill="1" applyAlignment="1">
      <alignment horizontal="left" vertical="center"/>
    </xf>
    <xf numFmtId="0" fontId="30" fillId="4" borderId="17" xfId="3" applyFont="1" applyFill="1" applyBorder="1" applyAlignment="1">
      <alignment horizontal="center" vertical="center"/>
    </xf>
    <xf numFmtId="0" fontId="30" fillId="4" borderId="13" xfId="3" applyFont="1" applyFill="1" applyBorder="1" applyAlignment="1">
      <alignment horizontal="center" vertical="center"/>
    </xf>
    <xf numFmtId="0" fontId="30" fillId="4" borderId="14" xfId="3" applyFont="1" applyFill="1" applyBorder="1" applyAlignment="1">
      <alignment horizontal="center" vertical="center"/>
    </xf>
    <xf numFmtId="0" fontId="30" fillId="4" borderId="14" xfId="3" applyFont="1" applyFill="1" applyBorder="1" applyAlignment="1">
      <alignment horizontal="center" vertical="center" wrapText="1"/>
    </xf>
    <xf numFmtId="0" fontId="30" fillId="4" borderId="15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vertical="center" wrapText="1"/>
    </xf>
    <xf numFmtId="3" fontId="8" fillId="2" borderId="2" xfId="3" applyNumberFormat="1" applyFont="1" applyFill="1" applyBorder="1" applyAlignment="1">
      <alignment horizontal="right" vertical="center" wrapText="1"/>
    </xf>
    <xf numFmtId="3" fontId="8" fillId="2" borderId="2" xfId="3" applyNumberFormat="1" applyFont="1" applyFill="1" applyBorder="1" applyAlignment="1">
      <alignment horizontal="right" vertical="center"/>
    </xf>
    <xf numFmtId="3" fontId="8" fillId="3" borderId="2" xfId="3" applyNumberFormat="1" applyFont="1" applyFill="1" applyBorder="1" applyAlignment="1">
      <alignment horizontal="right" vertical="center"/>
    </xf>
    <xf numFmtId="164" fontId="8" fillId="2" borderId="2" xfId="3" applyNumberFormat="1" applyFont="1" applyFill="1" applyBorder="1" applyAlignment="1">
      <alignment horizontal="right" vertical="center"/>
    </xf>
    <xf numFmtId="164" fontId="8" fillId="2" borderId="3" xfId="3" applyNumberFormat="1" applyFont="1" applyFill="1" applyBorder="1" applyAlignment="1">
      <alignment horizontal="right" vertical="center"/>
    </xf>
    <xf numFmtId="0" fontId="8" fillId="2" borderId="4" xfId="3" applyFont="1" applyFill="1" applyBorder="1" applyAlignment="1">
      <alignment vertical="center" wrapText="1"/>
    </xf>
    <xf numFmtId="3" fontId="8" fillId="2" borderId="5" xfId="3" applyNumberFormat="1" applyFont="1" applyFill="1" applyBorder="1" applyAlignment="1">
      <alignment horizontal="right" vertical="center" wrapText="1"/>
    </xf>
    <xf numFmtId="3" fontId="8" fillId="2" borderId="5" xfId="3" applyNumberFormat="1" applyFont="1" applyFill="1" applyBorder="1" applyAlignment="1">
      <alignment horizontal="right" vertical="center"/>
    </xf>
    <xf numFmtId="3" fontId="8" fillId="3" borderId="5" xfId="3" applyNumberFormat="1" applyFont="1" applyFill="1" applyBorder="1" applyAlignment="1">
      <alignment horizontal="right" vertical="center"/>
    </xf>
    <xf numFmtId="164" fontId="8" fillId="2" borderId="5" xfId="3" applyNumberFormat="1" applyFont="1" applyFill="1" applyBorder="1" applyAlignment="1">
      <alignment horizontal="right" vertical="center"/>
    </xf>
    <xf numFmtId="164" fontId="8" fillId="2" borderId="6" xfId="3" applyNumberFormat="1" applyFont="1" applyFill="1" applyBorder="1" applyAlignment="1">
      <alignment horizontal="right" vertical="center"/>
    </xf>
    <xf numFmtId="0" fontId="30" fillId="6" borderId="16" xfId="3" applyFont="1" applyFill="1" applyBorder="1" applyAlignment="1">
      <alignment vertical="center"/>
    </xf>
    <xf numFmtId="3" fontId="30" fillId="6" borderId="11" xfId="3" applyNumberFormat="1" applyFont="1" applyFill="1" applyBorder="1" applyAlignment="1">
      <alignment horizontal="right" vertical="center"/>
    </xf>
    <xf numFmtId="164" fontId="30" fillId="6" borderId="11" xfId="3" applyNumberFormat="1" applyFont="1" applyFill="1" applyBorder="1" applyAlignment="1">
      <alignment horizontal="right" vertical="center"/>
    </xf>
    <xf numFmtId="164" fontId="30" fillId="6" borderId="12" xfId="3" applyNumberFormat="1" applyFont="1" applyFill="1" applyBorder="1" applyAlignment="1">
      <alignment horizontal="right" vertical="center"/>
    </xf>
    <xf numFmtId="0" fontId="30" fillId="4" borderId="1" xfId="2" applyFont="1" applyFill="1" applyBorder="1" applyAlignment="1">
      <alignment horizontal="center" vertical="center" wrapText="1"/>
    </xf>
    <xf numFmtId="0" fontId="30" fillId="5" borderId="2" xfId="2" applyFont="1" applyFill="1" applyBorder="1" applyAlignment="1">
      <alignment horizontal="center" vertical="center" wrapText="1"/>
    </xf>
    <xf numFmtId="164" fontId="30" fillId="4" borderId="2" xfId="3" applyNumberFormat="1" applyFont="1" applyFill="1" applyBorder="1" applyAlignment="1">
      <alignment horizontal="center" vertical="center" wrapText="1"/>
    </xf>
    <xf numFmtId="164" fontId="30" fillId="4" borderId="3" xfId="3" applyNumberFormat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165" fontId="8" fillId="2" borderId="5" xfId="2" applyNumberFormat="1" applyFont="1" applyFill="1" applyBorder="1" applyAlignment="1">
      <alignment horizontal="right" vertical="center" wrapText="1"/>
    </xf>
    <xf numFmtId="165" fontId="8" fillId="3" borderId="5" xfId="2" applyNumberFormat="1" applyFont="1" applyFill="1" applyBorder="1" applyAlignment="1">
      <alignment horizontal="right" vertical="center" wrapText="1"/>
    </xf>
    <xf numFmtId="164" fontId="8" fillId="2" borderId="5" xfId="2" applyNumberFormat="1" applyFont="1" applyFill="1" applyBorder="1" applyAlignment="1">
      <alignment horizontal="right" vertical="center" wrapText="1"/>
    </xf>
    <xf numFmtId="164" fontId="8" fillId="2" borderId="6" xfId="2" applyNumberFormat="1" applyFont="1" applyFill="1" applyBorder="1" applyAlignment="1">
      <alignment horizontal="right" vertical="center" wrapText="1"/>
    </xf>
    <xf numFmtId="165" fontId="30" fillId="4" borderId="5" xfId="2" applyNumberFormat="1" applyFont="1" applyFill="1" applyBorder="1" applyAlignment="1">
      <alignment horizontal="right" vertical="center" wrapText="1"/>
    </xf>
    <xf numFmtId="164" fontId="30" fillId="4" borderId="5" xfId="2" applyNumberFormat="1" applyFont="1" applyFill="1" applyBorder="1" applyAlignment="1">
      <alignment horizontal="right" vertical="center" wrapText="1"/>
    </xf>
    <xf numFmtId="164" fontId="30" fillId="4" borderId="6" xfId="2" applyNumberFormat="1" applyFont="1" applyFill="1" applyBorder="1" applyAlignment="1">
      <alignment horizontal="right" vertical="center" wrapText="1"/>
    </xf>
    <xf numFmtId="165" fontId="8" fillId="2" borderId="39" xfId="2" applyNumberFormat="1" applyFont="1" applyFill="1" applyBorder="1" applyAlignment="1">
      <alignment horizontal="right" vertical="center" wrapText="1"/>
    </xf>
    <xf numFmtId="165" fontId="8" fillId="3" borderId="39" xfId="2" applyNumberFormat="1" applyFont="1" applyFill="1" applyBorder="1" applyAlignment="1">
      <alignment horizontal="right" vertical="center" wrapText="1"/>
    </xf>
    <xf numFmtId="164" fontId="8" fillId="2" borderId="39" xfId="2" applyNumberFormat="1" applyFont="1" applyFill="1" applyBorder="1" applyAlignment="1">
      <alignment horizontal="right" vertical="center" wrapText="1"/>
    </xf>
    <xf numFmtId="164" fontId="8" fillId="2" borderId="20" xfId="2" applyNumberFormat="1" applyFont="1" applyFill="1" applyBorder="1" applyAlignment="1">
      <alignment horizontal="right" vertical="center" wrapText="1"/>
    </xf>
    <xf numFmtId="165" fontId="30" fillId="6" borderId="11" xfId="3" applyNumberFormat="1" applyFont="1" applyFill="1" applyBorder="1" applyAlignment="1">
      <alignment horizontal="right" vertical="center" wrapText="1"/>
    </xf>
    <xf numFmtId="164" fontId="30" fillId="6" borderId="11" xfId="3" applyNumberFormat="1" applyFont="1" applyFill="1" applyBorder="1" applyAlignment="1">
      <alignment horizontal="right" vertical="center" wrapText="1"/>
    </xf>
    <xf numFmtId="164" fontId="30" fillId="6" borderId="12" xfId="3" applyNumberFormat="1" applyFont="1" applyFill="1" applyBorder="1" applyAlignment="1">
      <alignment horizontal="right" vertical="center" wrapText="1"/>
    </xf>
    <xf numFmtId="0" fontId="5" fillId="2" borderId="0" xfId="2" applyFont="1" applyFill="1" applyAlignment="1">
      <alignment wrapText="1"/>
    </xf>
    <xf numFmtId="0" fontId="8" fillId="2" borderId="0" xfId="2" applyFont="1" applyFill="1" applyAlignment="1">
      <alignment wrapText="1"/>
    </xf>
    <xf numFmtId="0" fontId="10" fillId="2" borderId="0" xfId="2" applyFont="1" applyFill="1" applyAlignment="1">
      <alignment wrapText="1"/>
    </xf>
    <xf numFmtId="164" fontId="5" fillId="2" borderId="0" xfId="1" applyNumberFormat="1" applyFont="1" applyFill="1" applyAlignment="1">
      <alignment wrapText="1"/>
    </xf>
    <xf numFmtId="0" fontId="30" fillId="5" borderId="14" xfId="3" applyFont="1" applyFill="1" applyBorder="1" applyAlignment="1">
      <alignment horizontal="center" vertical="center" wrapText="1"/>
    </xf>
    <xf numFmtId="164" fontId="30" fillId="5" borderId="14" xfId="3" applyNumberFormat="1" applyFont="1" applyFill="1" applyBorder="1" applyAlignment="1">
      <alignment horizontal="center" vertical="center" wrapText="1"/>
    </xf>
    <xf numFmtId="164" fontId="30" fillId="5" borderId="15" xfId="3" applyNumberFormat="1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left" vertical="center" wrapText="1"/>
    </xf>
    <xf numFmtId="165" fontId="8" fillId="2" borderId="2" xfId="2" applyNumberFormat="1" applyFont="1" applyFill="1" applyBorder="1" applyAlignment="1">
      <alignment horizontal="right" vertical="center"/>
    </xf>
    <xf numFmtId="165" fontId="8" fillId="3" borderId="2" xfId="2" applyNumberFormat="1" applyFont="1" applyFill="1" applyBorder="1" applyAlignment="1">
      <alignment horizontal="right" vertical="center"/>
    </xf>
    <xf numFmtId="164" fontId="8" fillId="2" borderId="2" xfId="2" applyNumberFormat="1" applyFont="1" applyFill="1" applyBorder="1" applyAlignment="1">
      <alignment horizontal="right" vertical="center"/>
    </xf>
    <xf numFmtId="164" fontId="8" fillId="2" borderId="3" xfId="2" applyNumberFormat="1" applyFont="1" applyFill="1" applyBorder="1" applyAlignment="1">
      <alignment horizontal="right" vertical="center"/>
    </xf>
    <xf numFmtId="0" fontId="8" fillId="2" borderId="5" xfId="2" applyFont="1" applyFill="1" applyBorder="1" applyAlignment="1">
      <alignment horizontal="left" vertical="center" wrapText="1"/>
    </xf>
    <xf numFmtId="165" fontId="8" fillId="2" borderId="5" xfId="2" applyNumberFormat="1" applyFont="1" applyFill="1" applyBorder="1" applyAlignment="1">
      <alignment horizontal="right" vertical="center"/>
    </xf>
    <xf numFmtId="165" fontId="8" fillId="3" borderId="5" xfId="2" applyNumberFormat="1" applyFont="1" applyFill="1" applyBorder="1" applyAlignment="1">
      <alignment horizontal="right" vertical="center"/>
    </xf>
    <xf numFmtId="164" fontId="8" fillId="2" borderId="5" xfId="2" applyNumberFormat="1" applyFont="1" applyFill="1" applyBorder="1" applyAlignment="1">
      <alignment horizontal="right" vertical="center"/>
    </xf>
    <xf numFmtId="164" fontId="8" fillId="2" borderId="6" xfId="2" applyNumberFormat="1" applyFont="1" applyFill="1" applyBorder="1" applyAlignment="1">
      <alignment horizontal="right" vertical="center"/>
    </xf>
    <xf numFmtId="165" fontId="30" fillId="4" borderId="5" xfId="2" applyNumberFormat="1" applyFont="1" applyFill="1" applyBorder="1" applyAlignment="1">
      <alignment horizontal="right" vertical="center"/>
    </xf>
    <xf numFmtId="164" fontId="30" fillId="4" borderId="5" xfId="2" applyNumberFormat="1" applyFont="1" applyFill="1" applyBorder="1" applyAlignment="1">
      <alignment horizontal="right" vertical="center"/>
    </xf>
    <xf numFmtId="164" fontId="30" fillId="4" borderId="6" xfId="2" applyNumberFormat="1" applyFont="1" applyFill="1" applyBorder="1" applyAlignment="1">
      <alignment horizontal="right" vertical="center"/>
    </xf>
    <xf numFmtId="164" fontId="8" fillId="2" borderId="20" xfId="2" applyNumberFormat="1" applyFont="1" applyFill="1" applyBorder="1" applyAlignment="1">
      <alignment horizontal="right" vertical="center"/>
    </xf>
    <xf numFmtId="164" fontId="8" fillId="2" borderId="21" xfId="2" applyNumberFormat="1" applyFont="1" applyFill="1" applyBorder="1" applyAlignment="1">
      <alignment horizontal="right" vertical="center"/>
    </xf>
    <xf numFmtId="164" fontId="8" fillId="2" borderId="22" xfId="2" applyNumberFormat="1" applyFont="1" applyFill="1" applyBorder="1" applyAlignment="1">
      <alignment horizontal="right" vertical="center"/>
    </xf>
    <xf numFmtId="164" fontId="30" fillId="4" borderId="21" xfId="2" applyNumberFormat="1" applyFont="1" applyFill="1" applyBorder="1" applyAlignment="1">
      <alignment horizontal="right" vertical="center"/>
    </xf>
    <xf numFmtId="164" fontId="30" fillId="4" borderId="23" xfId="2" applyNumberFormat="1" applyFont="1" applyFill="1" applyBorder="1" applyAlignment="1">
      <alignment horizontal="right" vertical="center"/>
    </xf>
    <xf numFmtId="164" fontId="8" fillId="2" borderId="23" xfId="2" applyNumberFormat="1" applyFont="1" applyFill="1" applyBorder="1" applyAlignment="1">
      <alignment horizontal="right" vertical="center"/>
    </xf>
    <xf numFmtId="165" fontId="30" fillId="6" borderId="11" xfId="2" applyNumberFormat="1" applyFont="1" applyFill="1" applyBorder="1" applyAlignment="1">
      <alignment horizontal="right" vertical="center"/>
    </xf>
    <xf numFmtId="164" fontId="30" fillId="7" borderId="11" xfId="3" applyNumberFormat="1" applyFont="1" applyFill="1" applyBorder="1" applyAlignment="1">
      <alignment horizontal="right" vertical="center"/>
    </xf>
    <xf numFmtId="164" fontId="30" fillId="7" borderId="24" xfId="3" applyNumberFormat="1" applyFont="1" applyFill="1" applyBorder="1" applyAlignment="1">
      <alignment horizontal="right" vertical="center"/>
    </xf>
    <xf numFmtId="164" fontId="30" fillId="7" borderId="25" xfId="3" applyNumberFormat="1" applyFont="1" applyFill="1" applyBorder="1" applyAlignment="1">
      <alignment horizontal="right" vertical="center"/>
    </xf>
    <xf numFmtId="0" fontId="30" fillId="5" borderId="13" xfId="3" applyFont="1" applyFill="1" applyBorder="1" applyAlignment="1">
      <alignment horizontal="center" vertical="center" wrapText="1"/>
    </xf>
    <xf numFmtId="0" fontId="30" fillId="2" borderId="18" xfId="2" applyFont="1" applyFill="1" applyBorder="1" applyAlignment="1">
      <alignment vertical="center" wrapText="1"/>
    </xf>
    <xf numFmtId="165" fontId="30" fillId="4" borderId="8" xfId="2" applyNumberFormat="1" applyFont="1" applyFill="1" applyBorder="1" applyAlignment="1">
      <alignment horizontal="right" vertical="center"/>
    </xf>
    <xf numFmtId="0" fontId="8" fillId="2" borderId="39" xfId="2" applyFont="1" applyFill="1" applyBorder="1" applyAlignment="1">
      <alignment horizontal="left" vertical="center" wrapText="1"/>
    </xf>
    <xf numFmtId="0" fontId="8" fillId="2" borderId="42" xfId="2" applyFont="1" applyFill="1" applyBorder="1" applyAlignment="1">
      <alignment horizontal="left" vertical="center" wrapText="1"/>
    </xf>
    <xf numFmtId="0" fontId="30" fillId="4" borderId="17" xfId="0" applyFont="1" applyFill="1" applyBorder="1" applyAlignment="1">
      <alignment horizontal="center" vertical="center" wrapText="1"/>
    </xf>
    <xf numFmtId="0" fontId="30" fillId="4" borderId="17" xfId="5" applyFont="1" applyFill="1" applyBorder="1" applyAlignment="1">
      <alignment horizontal="center" vertical="center" wrapText="1"/>
    </xf>
    <xf numFmtId="0" fontId="5" fillId="2" borderId="17" xfId="0" applyFont="1" applyFill="1" applyBorder="1" applyAlignment="1"/>
    <xf numFmtId="165" fontId="5" fillId="2" borderId="17" xfId="0" applyNumberFormat="1" applyFont="1" applyFill="1" applyBorder="1" applyAlignment="1">
      <alignment horizontal="right" indent="1"/>
    </xf>
    <xf numFmtId="165" fontId="5" fillId="2" borderId="17" xfId="0" applyNumberFormat="1" applyFont="1" applyFill="1" applyBorder="1" applyAlignment="1">
      <alignment horizontal="right"/>
    </xf>
    <xf numFmtId="165" fontId="5" fillId="3" borderId="17" xfId="0" applyNumberFormat="1" applyFont="1" applyFill="1" applyBorder="1" applyAlignment="1">
      <alignment horizontal="right"/>
    </xf>
    <xf numFmtId="164" fontId="8" fillId="2" borderId="17" xfId="0" applyNumberFormat="1" applyFont="1" applyFill="1" applyBorder="1"/>
    <xf numFmtId="0" fontId="30" fillId="4" borderId="17" xfId="0" applyFont="1" applyFill="1" applyBorder="1" applyAlignment="1">
      <alignment horizontal="left" vertical="center" wrapText="1"/>
    </xf>
    <xf numFmtId="165" fontId="30" fillId="4" borderId="17" xfId="0" applyNumberFormat="1" applyFont="1" applyFill="1" applyBorder="1" applyAlignment="1">
      <alignment horizontal="center" vertical="center" wrapText="1"/>
    </xf>
    <xf numFmtId="165" fontId="10" fillId="4" borderId="17" xfId="0" applyNumberFormat="1" applyFont="1" applyFill="1" applyBorder="1" applyAlignment="1">
      <alignment horizontal="center" vertical="center"/>
    </xf>
    <xf numFmtId="164" fontId="10" fillId="4" borderId="17" xfId="1" applyNumberFormat="1" applyFont="1" applyFill="1" applyBorder="1" applyAlignment="1">
      <alignment horizontal="right" vertical="center"/>
    </xf>
    <xf numFmtId="0" fontId="10" fillId="6" borderId="17" xfId="0" applyFont="1" applyFill="1" applyBorder="1" applyAlignment="1"/>
    <xf numFmtId="165" fontId="10" fillId="6" borderId="17" xfId="0" applyNumberFormat="1" applyFont="1" applyFill="1" applyBorder="1" applyAlignment="1">
      <alignment horizontal="center" vertical="center"/>
    </xf>
    <xf numFmtId="164" fontId="10" fillId="6" borderId="17" xfId="1" applyNumberFormat="1" applyFont="1" applyFill="1" applyBorder="1" applyAlignment="1">
      <alignment horizontal="right" vertical="center"/>
    </xf>
    <xf numFmtId="0" fontId="30" fillId="4" borderId="17" xfId="5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165" fontId="5" fillId="2" borderId="17" xfId="0" applyNumberFormat="1" applyFont="1" applyFill="1" applyBorder="1" applyAlignment="1">
      <alignment horizontal="right" vertical="center"/>
    </xf>
    <xf numFmtId="165" fontId="5" fillId="3" borderId="17" xfId="0" applyNumberFormat="1" applyFont="1" applyFill="1" applyBorder="1" applyAlignment="1">
      <alignment horizontal="right" vertical="center"/>
    </xf>
    <xf numFmtId="164" fontId="33" fillId="2" borderId="17" xfId="0" applyNumberFormat="1" applyFont="1" applyFill="1" applyBorder="1" applyAlignment="1">
      <alignment horizontal="right" vertical="center"/>
    </xf>
    <xf numFmtId="164" fontId="5" fillId="2" borderId="17" xfId="0" applyNumberFormat="1" applyFont="1" applyFill="1" applyBorder="1" applyAlignment="1">
      <alignment horizontal="right" vertical="center"/>
    </xf>
    <xf numFmtId="165" fontId="10" fillId="4" borderId="17" xfId="0" applyNumberFormat="1" applyFont="1" applyFill="1" applyBorder="1" applyAlignment="1">
      <alignment horizontal="right" vertical="center"/>
    </xf>
    <xf numFmtId="164" fontId="32" fillId="4" borderId="17" xfId="0" applyNumberFormat="1" applyFont="1" applyFill="1" applyBorder="1" applyAlignment="1">
      <alignment horizontal="right" vertical="center"/>
    </xf>
    <xf numFmtId="164" fontId="10" fillId="4" borderId="17" xfId="0" applyNumberFormat="1" applyFont="1" applyFill="1" applyBorder="1" applyAlignment="1">
      <alignment horizontal="right" vertical="center"/>
    </xf>
    <xf numFmtId="165" fontId="10" fillId="6" borderId="17" xfId="0" applyNumberFormat="1" applyFont="1" applyFill="1" applyBorder="1" applyAlignment="1">
      <alignment horizontal="right" vertical="center"/>
    </xf>
    <xf numFmtId="0" fontId="34" fillId="6" borderId="17" xfId="0" applyFont="1" applyFill="1" applyBorder="1" applyAlignment="1">
      <alignment horizontal="right" vertical="center"/>
    </xf>
    <xf numFmtId="164" fontId="10" fillId="6" borderId="17" xfId="0" applyNumberFormat="1" applyFont="1" applyFill="1" applyBorder="1" applyAlignment="1">
      <alignment horizontal="right" vertical="center"/>
    </xf>
    <xf numFmtId="164" fontId="32" fillId="6" borderId="17" xfId="0" applyNumberFormat="1" applyFont="1" applyFill="1" applyBorder="1" applyAlignment="1">
      <alignment horizontal="right" vertical="center"/>
    </xf>
    <xf numFmtId="0" fontId="5" fillId="2" borderId="33" xfId="0" applyFont="1" applyFill="1" applyBorder="1" applyAlignment="1">
      <alignment horizontal="left" vertical="center"/>
    </xf>
    <xf numFmtId="0" fontId="30" fillId="2" borderId="0" xfId="6" applyFont="1" applyFill="1" applyBorder="1" applyAlignment="1">
      <alignment vertical="center" wrapText="1"/>
    </xf>
    <xf numFmtId="0" fontId="30" fillId="4" borderId="29" xfId="6" applyFont="1" applyFill="1" applyBorder="1" applyAlignment="1">
      <alignment horizontal="center" vertical="center" wrapText="1"/>
    </xf>
    <xf numFmtId="0" fontId="30" fillId="4" borderId="30" xfId="6" applyFont="1" applyFill="1" applyBorder="1" applyAlignment="1">
      <alignment horizontal="center" vertical="center" wrapText="1"/>
    </xf>
    <xf numFmtId="0" fontId="30" fillId="4" borderId="31" xfId="6" applyFont="1" applyFill="1" applyBorder="1" applyAlignment="1">
      <alignment horizontal="center" vertical="center" wrapText="1"/>
    </xf>
    <xf numFmtId="0" fontId="34" fillId="2" borderId="0" xfId="6" applyFont="1" applyFill="1"/>
    <xf numFmtId="165" fontId="8" fillId="2" borderId="2" xfId="6" applyNumberFormat="1" applyFont="1" applyFill="1" applyBorder="1" applyAlignment="1">
      <alignment horizontal="right" vertical="center"/>
    </xf>
    <xf numFmtId="165" fontId="8" fillId="3" borderId="2" xfId="6" applyNumberFormat="1" applyFont="1" applyFill="1" applyBorder="1" applyAlignment="1">
      <alignment horizontal="right" vertical="center"/>
    </xf>
    <xf numFmtId="164" fontId="8" fillId="2" borderId="3" xfId="6" applyNumberFormat="1" applyFont="1" applyFill="1" applyBorder="1" applyAlignment="1">
      <alignment horizontal="right" vertical="center"/>
    </xf>
    <xf numFmtId="165" fontId="8" fillId="2" borderId="5" xfId="6" applyNumberFormat="1" applyFont="1" applyFill="1" applyBorder="1" applyAlignment="1">
      <alignment horizontal="right" vertical="center"/>
    </xf>
    <xf numFmtId="165" fontId="8" fillId="3" borderId="5" xfId="6" applyNumberFormat="1" applyFont="1" applyFill="1" applyBorder="1" applyAlignment="1">
      <alignment horizontal="right" vertical="center"/>
    </xf>
    <xf numFmtId="164" fontId="8" fillId="2" borderId="6" xfId="6" applyNumberFormat="1" applyFont="1" applyFill="1" applyBorder="1" applyAlignment="1">
      <alignment horizontal="right" vertical="center"/>
    </xf>
    <xf numFmtId="165" fontId="30" fillId="6" borderId="5" xfId="6" applyNumberFormat="1" applyFont="1" applyFill="1" applyBorder="1" applyAlignment="1">
      <alignment horizontal="right" vertical="center"/>
    </xf>
    <xf numFmtId="164" fontId="30" fillId="6" borderId="6" xfId="6" applyNumberFormat="1" applyFont="1" applyFill="1" applyBorder="1" applyAlignment="1">
      <alignment horizontal="right" vertical="center"/>
    </xf>
    <xf numFmtId="0" fontId="30" fillId="2" borderId="16" xfId="6" applyFont="1" applyFill="1" applyBorder="1" applyAlignment="1">
      <alignment vertical="center" wrapText="1"/>
    </xf>
    <xf numFmtId="164" fontId="30" fillId="2" borderId="11" xfId="6" applyNumberFormat="1" applyFont="1" applyFill="1" applyBorder="1" applyAlignment="1">
      <alignment horizontal="right" vertical="center"/>
    </xf>
    <xf numFmtId="164" fontId="30" fillId="3" borderId="11" xfId="6" applyNumberFormat="1" applyFont="1" applyFill="1" applyBorder="1" applyAlignment="1">
      <alignment vertical="center"/>
    </xf>
    <xf numFmtId="0" fontId="8" fillId="2" borderId="12" xfId="6" applyFont="1" applyFill="1" applyBorder="1" applyAlignment="1">
      <alignment vertical="center"/>
    </xf>
    <xf numFmtId="0" fontId="30" fillId="4" borderId="32" xfId="6" applyFont="1" applyFill="1" applyBorder="1" applyAlignment="1">
      <alignment horizontal="center" vertical="center" wrapText="1"/>
    </xf>
    <xf numFmtId="164" fontId="8" fillId="2" borderId="2" xfId="6" applyNumberFormat="1" applyFont="1" applyFill="1" applyBorder="1" applyAlignment="1">
      <alignment horizontal="right" vertical="center"/>
    </xf>
    <xf numFmtId="164" fontId="8" fillId="2" borderId="5" xfId="6" applyNumberFormat="1" applyFont="1" applyFill="1" applyBorder="1" applyAlignment="1">
      <alignment horizontal="right" vertical="center"/>
    </xf>
    <xf numFmtId="0" fontId="30" fillId="6" borderId="4" xfId="6" applyFont="1" applyFill="1" applyBorder="1" applyAlignment="1">
      <alignment horizontal="left" vertical="center" wrapText="1"/>
    </xf>
    <xf numFmtId="164" fontId="30" fillId="6" borderId="5" xfId="6" applyNumberFormat="1" applyFont="1" applyFill="1" applyBorder="1" applyAlignment="1">
      <alignment horizontal="right" vertical="center"/>
    </xf>
    <xf numFmtId="0" fontId="30" fillId="2" borderId="16" xfId="6" applyFont="1" applyFill="1" applyBorder="1" applyAlignment="1">
      <alignment horizontal="left" vertical="center" wrapText="1"/>
    </xf>
    <xf numFmtId="164" fontId="30" fillId="3" borderId="11" xfId="6" applyNumberFormat="1" applyFont="1" applyFill="1" applyBorder="1" applyAlignment="1">
      <alignment horizontal="right" vertical="center"/>
    </xf>
    <xf numFmtId="0" fontId="30" fillId="2" borderId="11" xfId="6" applyFont="1" applyFill="1" applyBorder="1" applyAlignment="1">
      <alignment horizontal="right" vertical="center"/>
    </xf>
    <xf numFmtId="0" fontId="30" fillId="2" borderId="12" xfId="6" applyFont="1" applyFill="1" applyBorder="1" applyAlignment="1">
      <alignment horizontal="right" vertical="center"/>
    </xf>
    <xf numFmtId="0" fontId="8" fillId="2" borderId="0" xfId="6" applyFont="1" applyFill="1"/>
    <xf numFmtId="0" fontId="8" fillId="2" borderId="0" xfId="6" applyFont="1" applyFill="1" applyBorder="1" applyAlignment="1"/>
    <xf numFmtId="0" fontId="30" fillId="6" borderId="13" xfId="6" applyFont="1" applyFill="1" applyBorder="1" applyAlignment="1">
      <alignment vertical="center" wrapText="1"/>
    </xf>
    <xf numFmtId="164" fontId="30" fillId="6" borderId="14" xfId="6" applyNumberFormat="1" applyFont="1" applyFill="1" applyBorder="1" applyAlignment="1">
      <alignment horizontal="right" vertical="center"/>
    </xf>
    <xf numFmtId="164" fontId="30" fillId="6" borderId="27" xfId="6" applyNumberFormat="1" applyFont="1" applyFill="1" applyBorder="1" applyAlignment="1">
      <alignment horizontal="right" vertical="center"/>
    </xf>
    <xf numFmtId="164" fontId="30" fillId="6" borderId="15" xfId="6" applyNumberFormat="1" applyFont="1" applyFill="1" applyBorder="1" applyAlignment="1">
      <alignment horizontal="right" vertical="center"/>
    </xf>
    <xf numFmtId="0" fontId="8" fillId="2" borderId="0" xfId="6" applyFont="1" applyFill="1" applyBorder="1"/>
    <xf numFmtId="0" fontId="30" fillId="2" borderId="33" xfId="2" applyFont="1" applyFill="1" applyBorder="1" applyAlignment="1">
      <alignment horizontal="center" vertical="center" wrapText="1"/>
    </xf>
    <xf numFmtId="3" fontId="8" fillId="2" borderId="17" xfId="2" applyNumberFormat="1" applyFont="1" applyFill="1" applyBorder="1" applyAlignment="1">
      <alignment vertical="center" wrapText="1"/>
    </xf>
    <xf numFmtId="0" fontId="8" fillId="2" borderId="17" xfId="2" applyFont="1" applyFill="1" applyBorder="1" applyAlignment="1">
      <alignment horizontal="left" vertical="center" wrapText="1"/>
    </xf>
    <xf numFmtId="164" fontId="8" fillId="2" borderId="17" xfId="2" applyNumberFormat="1" applyFont="1" applyFill="1" applyBorder="1" applyAlignment="1">
      <alignment horizontal="right" vertical="center" wrapText="1"/>
    </xf>
    <xf numFmtId="164" fontId="30" fillId="4" borderId="17" xfId="2" applyNumberFormat="1" applyFont="1" applyFill="1" applyBorder="1" applyAlignment="1">
      <alignment horizontal="right" vertical="center" wrapText="1"/>
    </xf>
    <xf numFmtId="0" fontId="27" fillId="2" borderId="0" xfId="0" applyFont="1" applyFill="1" applyAlignment="1">
      <alignment horizontal="right" vertical="center" wrapText="1"/>
    </xf>
    <xf numFmtId="3" fontId="30" fillId="4" borderId="17" xfId="2" applyNumberFormat="1" applyFont="1" applyFill="1" applyBorder="1" applyAlignment="1">
      <alignment horizontal="right" vertical="center" wrapText="1"/>
    </xf>
    <xf numFmtId="3" fontId="8" fillId="2" borderId="17" xfId="2" applyNumberFormat="1" applyFont="1" applyFill="1" applyBorder="1" applyAlignment="1">
      <alignment horizontal="right" vertical="center" wrapText="1"/>
    </xf>
    <xf numFmtId="3" fontId="8" fillId="3" borderId="17" xfId="2" applyNumberFormat="1" applyFont="1" applyFill="1" applyBorder="1" applyAlignment="1">
      <alignment horizontal="right" vertical="center" wrapText="1"/>
    </xf>
    <xf numFmtId="3" fontId="30" fillId="6" borderId="17" xfId="2" applyNumberFormat="1" applyFont="1" applyFill="1" applyBorder="1" applyAlignment="1">
      <alignment horizontal="right" vertical="center" wrapText="1"/>
    </xf>
    <xf numFmtId="164" fontId="30" fillId="6" borderId="17" xfId="2" applyNumberFormat="1" applyFont="1" applyFill="1" applyBorder="1" applyAlignment="1">
      <alignment horizontal="right" vertical="center" wrapText="1"/>
    </xf>
    <xf numFmtId="164" fontId="8" fillId="2" borderId="17" xfId="1" applyNumberFormat="1" applyFont="1" applyFill="1" applyBorder="1" applyAlignment="1">
      <alignment horizontal="right" vertical="center" wrapText="1"/>
    </xf>
    <xf numFmtId="164" fontId="30" fillId="4" borderId="17" xfId="1" applyNumberFormat="1" applyFont="1" applyFill="1" applyBorder="1" applyAlignment="1">
      <alignment horizontal="right" vertical="center" wrapText="1"/>
    </xf>
    <xf numFmtId="164" fontId="30" fillId="6" borderId="17" xfId="1" applyNumberFormat="1" applyFont="1" applyFill="1" applyBorder="1" applyAlignment="1">
      <alignment horizontal="right" vertical="center" wrapText="1"/>
    </xf>
    <xf numFmtId="0" fontId="8" fillId="2" borderId="33" xfId="2" applyFont="1" applyFill="1" applyBorder="1" applyAlignment="1">
      <alignment horizontal="left" vertical="center" wrapText="1"/>
    </xf>
    <xf numFmtId="0" fontId="30" fillId="2" borderId="33" xfId="2" applyFont="1" applyFill="1" applyBorder="1" applyAlignment="1">
      <alignment horizontal="center" vertical="center"/>
    </xf>
    <xf numFmtId="0" fontId="30" fillId="4" borderId="28" xfId="6" applyFont="1" applyFill="1" applyBorder="1" applyAlignment="1">
      <alignment horizontal="center" vertical="center"/>
    </xf>
    <xf numFmtId="0" fontId="8" fillId="2" borderId="4" xfId="6" applyFont="1" applyFill="1" applyBorder="1" applyAlignment="1">
      <alignment vertical="center"/>
    </xf>
    <xf numFmtId="0" fontId="8" fillId="2" borderId="1" xfId="6" applyFont="1" applyFill="1" applyBorder="1" applyAlignment="1">
      <alignment vertical="center"/>
    </xf>
    <xf numFmtId="0" fontId="8" fillId="2" borderId="4" xfId="2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0" fontId="8" fillId="2" borderId="4" xfId="6" applyFont="1" applyFill="1" applyBorder="1" applyAlignment="1">
      <alignment horizontal="left" vertical="center"/>
    </xf>
    <xf numFmtId="0" fontId="30" fillId="2" borderId="4" xfId="2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/>
    </xf>
    <xf numFmtId="0" fontId="8" fillId="2" borderId="0" xfId="2" applyFont="1" applyFill="1" applyBorder="1" applyAlignment="1">
      <alignment vertical="center" wrapText="1"/>
    </xf>
    <xf numFmtId="0" fontId="12" fillId="2" borderId="0" xfId="2" applyFont="1" applyFill="1" applyAlignment="1">
      <alignment horizontal="left" wrapText="1"/>
    </xf>
    <xf numFmtId="0" fontId="30" fillId="4" borderId="7" xfId="2" applyFont="1" applyFill="1" applyBorder="1" applyAlignment="1">
      <alignment horizontal="left" vertical="center" wrapText="1"/>
    </xf>
    <xf numFmtId="0" fontId="30" fillId="4" borderId="8" xfId="2" applyFont="1" applyFill="1" applyBorder="1" applyAlignment="1">
      <alignment horizontal="left" vertical="center" wrapText="1"/>
    </xf>
    <xf numFmtId="0" fontId="8" fillId="2" borderId="7" xfId="2" applyFont="1" applyFill="1" applyBorder="1" applyAlignment="1">
      <alignment horizontal="left" vertical="center" wrapText="1"/>
    </xf>
    <xf numFmtId="0" fontId="8" fillId="2" borderId="8" xfId="2" applyFont="1" applyFill="1" applyBorder="1" applyAlignment="1">
      <alignment horizontal="left" vertical="center" wrapText="1"/>
    </xf>
    <xf numFmtId="0" fontId="30" fillId="6" borderId="9" xfId="3" applyFont="1" applyFill="1" applyBorder="1" applyAlignment="1">
      <alignment horizontal="left" vertical="center" wrapText="1"/>
    </xf>
    <xf numFmtId="0" fontId="30" fillId="6" borderId="10" xfId="3" applyFont="1" applyFill="1" applyBorder="1" applyAlignment="1">
      <alignment horizontal="left" vertical="center" wrapText="1"/>
    </xf>
    <xf numFmtId="0" fontId="13" fillId="2" borderId="0" xfId="2" applyFont="1" applyFill="1" applyAlignment="1">
      <alignment horizontal="left" vertical="center" wrapText="1"/>
    </xf>
    <xf numFmtId="0" fontId="7" fillId="2" borderId="0" xfId="2" applyFont="1" applyFill="1" applyAlignment="1">
      <alignment horizontal="left" vertical="center" wrapText="1"/>
    </xf>
    <xf numFmtId="0" fontId="9" fillId="2" borderId="0" xfId="2" applyFont="1" applyFill="1" applyAlignment="1">
      <alignment horizontal="left" vertical="center" wrapText="1"/>
    </xf>
    <xf numFmtId="0" fontId="13" fillId="2" borderId="0" xfId="2" applyFont="1" applyFill="1" applyBorder="1" applyAlignment="1">
      <alignment horizontal="left" vertical="center" wrapText="1"/>
    </xf>
    <xf numFmtId="0" fontId="14" fillId="2" borderId="0" xfId="2" applyFont="1" applyFill="1" applyAlignment="1">
      <alignment horizontal="left" wrapText="1"/>
    </xf>
    <xf numFmtId="0" fontId="30" fillId="2" borderId="19" xfId="2" applyFont="1" applyFill="1" applyBorder="1" applyAlignment="1">
      <alignment horizontal="left" vertical="center" wrapText="1"/>
    </xf>
    <xf numFmtId="0" fontId="30" fillId="2" borderId="43" xfId="2" applyFont="1" applyFill="1" applyBorder="1" applyAlignment="1">
      <alignment horizontal="left" vertical="center" wrapText="1"/>
    </xf>
    <xf numFmtId="0" fontId="30" fillId="2" borderId="40" xfId="2" applyFont="1" applyFill="1" applyBorder="1" applyAlignment="1">
      <alignment horizontal="center" vertical="center" wrapText="1"/>
    </xf>
    <xf numFmtId="0" fontId="30" fillId="2" borderId="41" xfId="2" applyFont="1" applyFill="1" applyBorder="1" applyAlignment="1">
      <alignment horizontal="center" vertical="center" wrapText="1"/>
    </xf>
    <xf numFmtId="0" fontId="30" fillId="4" borderId="36" xfId="2" applyFont="1" applyFill="1" applyBorder="1" applyAlignment="1">
      <alignment horizontal="center" vertical="center" wrapText="1"/>
    </xf>
    <xf numFmtId="0" fontId="30" fillId="4" borderId="37" xfId="2" applyFont="1" applyFill="1" applyBorder="1" applyAlignment="1">
      <alignment horizontal="center" vertical="center" wrapText="1"/>
    </xf>
    <xf numFmtId="0" fontId="30" fillId="6" borderId="9" xfId="2" applyFont="1" applyFill="1" applyBorder="1" applyAlignment="1">
      <alignment horizontal="left" vertical="center" wrapText="1"/>
    </xf>
    <xf numFmtId="0" fontId="30" fillId="6" borderId="10" xfId="2" applyFont="1" applyFill="1" applyBorder="1" applyAlignment="1">
      <alignment horizontal="left" vertical="center" wrapText="1"/>
    </xf>
    <xf numFmtId="0" fontId="13" fillId="2" borderId="0" xfId="2" applyFont="1" applyFill="1" applyBorder="1" applyAlignment="1">
      <alignment horizontal="left" vertical="center"/>
    </xf>
    <xf numFmtId="0" fontId="21" fillId="0" borderId="38" xfId="0" applyFont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/>
    </xf>
    <xf numFmtId="0" fontId="21" fillId="0" borderId="0" xfId="0" applyFont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/>
    </xf>
    <xf numFmtId="0" fontId="32" fillId="4" borderId="17" xfId="0" applyFont="1" applyFill="1" applyBorder="1" applyAlignment="1">
      <alignment horizontal="left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left" vertical="center"/>
    </xf>
    <xf numFmtId="0" fontId="32" fillId="4" borderId="17" xfId="0" applyFont="1" applyFill="1" applyBorder="1" applyAlignment="1">
      <alignment horizontal="center" vertical="center" wrapText="1"/>
    </xf>
    <xf numFmtId="0" fontId="30" fillId="2" borderId="33" xfId="0" applyFont="1" applyFill="1" applyBorder="1" applyAlignment="1">
      <alignment horizontal="center" vertical="center" wrapText="1"/>
    </xf>
    <xf numFmtId="0" fontId="30" fillId="2" borderId="35" xfId="0" applyFont="1" applyFill="1" applyBorder="1" applyAlignment="1">
      <alignment horizontal="center" vertical="center" wrapText="1"/>
    </xf>
    <xf numFmtId="0" fontId="30" fillId="6" borderId="17" xfId="6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30" fillId="2" borderId="33" xfId="2" applyFont="1" applyFill="1" applyBorder="1" applyAlignment="1">
      <alignment horizontal="center" vertical="center" wrapText="1"/>
    </xf>
    <xf numFmtId="0" fontId="30" fillId="2" borderId="35" xfId="2" applyFont="1" applyFill="1" applyBorder="1" applyAlignment="1">
      <alignment horizontal="center" vertical="center" wrapText="1"/>
    </xf>
    <xf numFmtId="0" fontId="30" fillId="2" borderId="28" xfId="2" applyFont="1" applyFill="1" applyBorder="1" applyAlignment="1">
      <alignment horizontal="center" vertical="center" wrapText="1"/>
    </xf>
    <xf numFmtId="0" fontId="30" fillId="6" borderId="36" xfId="2" applyFont="1" applyFill="1" applyBorder="1" applyAlignment="1">
      <alignment horizontal="left" vertical="center" wrapText="1"/>
    </xf>
    <xf numFmtId="0" fontId="30" fillId="6" borderId="37" xfId="2" applyFont="1" applyFill="1" applyBorder="1" applyAlignment="1">
      <alignment horizontal="left" vertical="center" wrapText="1"/>
    </xf>
    <xf numFmtId="0" fontId="30" fillId="2" borderId="17" xfId="2" applyFont="1" applyFill="1" applyBorder="1" applyAlignment="1">
      <alignment horizontal="center" vertical="center" wrapText="1"/>
    </xf>
    <xf numFmtId="0" fontId="14" fillId="2" borderId="0" xfId="9" applyFont="1" applyFill="1" applyBorder="1" applyAlignment="1">
      <alignment vertical="center"/>
    </xf>
    <xf numFmtId="0" fontId="13" fillId="2" borderId="0" xfId="7" applyFont="1" applyFill="1" applyBorder="1" applyAlignment="1">
      <alignment horizontal="left" vertical="center"/>
    </xf>
    <xf numFmtId="0" fontId="21" fillId="0" borderId="38" xfId="0" applyFont="1" applyBorder="1" applyAlignment="1">
      <alignment horizontal="left" vertical="center"/>
    </xf>
    <xf numFmtId="0" fontId="30" fillId="4" borderId="33" xfId="2" applyFont="1" applyFill="1" applyBorder="1" applyAlignment="1">
      <alignment horizontal="center" vertical="center" wrapText="1"/>
    </xf>
    <xf numFmtId="0" fontId="30" fillId="4" borderId="28" xfId="2" applyFont="1" applyFill="1" applyBorder="1" applyAlignment="1">
      <alignment horizontal="center" vertical="center" wrapText="1"/>
    </xf>
    <xf numFmtId="0" fontId="30" fillId="4" borderId="17" xfId="2" applyFont="1" applyFill="1" applyBorder="1" applyAlignment="1">
      <alignment horizontal="center" vertical="center" wrapText="1"/>
    </xf>
    <xf numFmtId="164" fontId="30" fillId="4" borderId="17" xfId="2" applyNumberFormat="1" applyFont="1" applyFill="1" applyBorder="1" applyAlignment="1">
      <alignment horizontal="center" vertical="center" wrapText="1"/>
    </xf>
    <xf numFmtId="0" fontId="30" fillId="4" borderId="26" xfId="2" applyFont="1" applyFill="1" applyBorder="1" applyAlignment="1">
      <alignment horizontal="center" vertical="center" wrapText="1"/>
    </xf>
    <xf numFmtId="0" fontId="30" fillId="4" borderId="34" xfId="2" applyFont="1" applyFill="1" applyBorder="1" applyAlignment="1">
      <alignment horizontal="center" vertical="center" wrapText="1"/>
    </xf>
  </cellXfs>
  <cellStyles count="10">
    <cellStyle name="Normal" xfId="0" builtinId="0"/>
    <cellStyle name="Normal 10" xfId="4"/>
    <cellStyle name="Normal 2" xfId="2"/>
    <cellStyle name="Normal 2 2" xfId="3"/>
    <cellStyle name="Normal 2 2 2" xfId="6"/>
    <cellStyle name="Normal 3 3" xfId="7"/>
    <cellStyle name="Normal 3 3 2" xfId="9"/>
    <cellStyle name="Normal 8" xfId="8"/>
    <cellStyle name="Normal 9" xfId="5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tabSelected="1" zoomScaleNormal="100" workbookViewId="0">
      <selection activeCell="B22" sqref="B22:J22"/>
    </sheetView>
  </sheetViews>
  <sheetFormatPr baseColWidth="10" defaultColWidth="11.42578125" defaultRowHeight="12" x14ac:dyDescent="0.2"/>
  <cols>
    <col min="1" max="1" width="11.42578125" style="84"/>
    <col min="2" max="2" width="16.7109375" style="84" customWidth="1"/>
    <col min="3" max="3" width="80.28515625" style="84" customWidth="1"/>
    <col min="4" max="8" width="8.140625" style="84" bestFit="1" customWidth="1"/>
    <col min="9" max="9" width="12.42578125" style="84" customWidth="1"/>
    <col min="10" max="16384" width="11.42578125" style="84"/>
  </cols>
  <sheetData>
    <row r="2" spans="1:13" ht="13.5" customHeight="1" x14ac:dyDescent="0.2">
      <c r="B2" s="213" t="s">
        <v>208</v>
      </c>
      <c r="C2" s="213"/>
      <c r="D2" s="213"/>
      <c r="E2" s="213"/>
      <c r="F2" s="213"/>
      <c r="G2" s="213"/>
      <c r="H2" s="213"/>
      <c r="I2" s="213"/>
      <c r="J2" s="213"/>
    </row>
    <row r="3" spans="1:13" ht="12.75" x14ac:dyDescent="0.2">
      <c r="B3" s="214" t="s">
        <v>207</v>
      </c>
      <c r="C3" s="214"/>
      <c r="D3" s="214"/>
      <c r="E3" s="214"/>
      <c r="F3" s="214"/>
      <c r="G3" s="214"/>
      <c r="H3" s="214"/>
      <c r="I3" s="214"/>
      <c r="J3" s="214"/>
    </row>
    <row r="4" spans="1:13" ht="12.75" customHeight="1" x14ac:dyDescent="0.2">
      <c r="D4" s="85"/>
      <c r="E4" s="85"/>
      <c r="F4" s="85"/>
      <c r="G4" s="85"/>
      <c r="H4" s="85"/>
      <c r="I4" s="85"/>
      <c r="J4" s="85"/>
    </row>
    <row r="5" spans="1:13" ht="24" x14ac:dyDescent="0.2">
      <c r="B5" s="65" t="s">
        <v>277</v>
      </c>
      <c r="C5" s="66" t="s">
        <v>278</v>
      </c>
      <c r="D5" s="66">
        <v>2017</v>
      </c>
      <c r="E5" s="66">
        <v>2018</v>
      </c>
      <c r="F5" s="66">
        <v>2019</v>
      </c>
      <c r="G5" s="66">
        <v>2020</v>
      </c>
      <c r="H5" s="66">
        <v>2021</v>
      </c>
      <c r="I5" s="67" t="s">
        <v>200</v>
      </c>
      <c r="J5" s="68" t="s">
        <v>201</v>
      </c>
    </row>
    <row r="6" spans="1:13" ht="12" customHeight="1" x14ac:dyDescent="0.2">
      <c r="A6" s="86"/>
      <c r="B6" s="202" t="s">
        <v>0</v>
      </c>
      <c r="C6" s="69" t="s">
        <v>2</v>
      </c>
      <c r="D6" s="70">
        <v>15622.991603779998</v>
      </c>
      <c r="E6" s="70">
        <v>17681.908955259998</v>
      </c>
      <c r="F6" s="70">
        <v>17613.234881180004</v>
      </c>
      <c r="G6" s="70">
        <v>19227.68846451</v>
      </c>
      <c r="H6" s="71">
        <v>27602.731394019997</v>
      </c>
      <c r="I6" s="72">
        <v>0.29952628432400324</v>
      </c>
      <c r="J6" s="73">
        <v>0.43557201090336206</v>
      </c>
      <c r="L6" s="87"/>
      <c r="M6" s="87"/>
    </row>
    <row r="7" spans="1:13" ht="12" customHeight="1" x14ac:dyDescent="0.2">
      <c r="A7" s="86"/>
      <c r="B7" s="202" t="s">
        <v>1</v>
      </c>
      <c r="C7" s="203" t="s">
        <v>265</v>
      </c>
      <c r="D7" s="70">
        <v>14444.881585060008</v>
      </c>
      <c r="E7" s="70">
        <v>15559.577873260001</v>
      </c>
      <c r="F7" s="70">
        <v>13239.869733989997</v>
      </c>
      <c r="G7" s="70">
        <v>13826.130331889999</v>
      </c>
      <c r="H7" s="71">
        <v>20492.567076870004</v>
      </c>
      <c r="I7" s="72">
        <v>0.22237156117546597</v>
      </c>
      <c r="J7" s="73">
        <v>0.48216215130012574</v>
      </c>
      <c r="L7" s="87"/>
      <c r="M7" s="87"/>
    </row>
    <row r="8" spans="1:13" ht="12" customHeight="1" x14ac:dyDescent="0.2">
      <c r="A8" s="86"/>
      <c r="B8" s="202" t="s">
        <v>4</v>
      </c>
      <c r="C8" s="69" t="s">
        <v>260</v>
      </c>
      <c r="D8" s="70">
        <v>698.18279508000001</v>
      </c>
      <c r="E8" s="70">
        <v>678.02060316000006</v>
      </c>
      <c r="F8" s="70">
        <v>603.28277218000005</v>
      </c>
      <c r="G8" s="70">
        <v>1435.46663076</v>
      </c>
      <c r="H8" s="71">
        <v>2311.86444463</v>
      </c>
      <c r="I8" s="72">
        <v>2.5086798732926061E-2</v>
      </c>
      <c r="J8" s="73">
        <v>0.61053165227950701</v>
      </c>
      <c r="L8" s="87"/>
      <c r="M8" s="87"/>
    </row>
    <row r="9" spans="1:13" ht="12" customHeight="1" x14ac:dyDescent="0.2">
      <c r="A9" s="86"/>
      <c r="B9" s="202" t="s">
        <v>3</v>
      </c>
      <c r="C9" s="69" t="s">
        <v>259</v>
      </c>
      <c r="D9" s="70">
        <v>569.26882000000046</v>
      </c>
      <c r="E9" s="70">
        <v>1130.5184649599998</v>
      </c>
      <c r="F9" s="70">
        <v>1602.9380121799989</v>
      </c>
      <c r="G9" s="70">
        <v>1573.4468402499976</v>
      </c>
      <c r="H9" s="71">
        <v>1576.1781811300011</v>
      </c>
      <c r="I9" s="72">
        <v>1.7103625988575708E-2</v>
      </c>
      <c r="J9" s="73">
        <v>1.7358965108535962E-3</v>
      </c>
      <c r="L9" s="87"/>
      <c r="M9" s="87"/>
    </row>
    <row r="10" spans="1:13" ht="12" customHeight="1" x14ac:dyDescent="0.2">
      <c r="A10" s="86"/>
      <c r="B10" s="202" t="s">
        <v>5</v>
      </c>
      <c r="C10" s="69" t="s">
        <v>209</v>
      </c>
      <c r="D10" s="70">
        <v>1063.4357730099998</v>
      </c>
      <c r="E10" s="70">
        <v>1223.9614850400005</v>
      </c>
      <c r="F10" s="70">
        <v>1242.8110007899998</v>
      </c>
      <c r="G10" s="70">
        <v>1083.8821874499995</v>
      </c>
      <c r="H10" s="71">
        <v>1489.99098344</v>
      </c>
      <c r="I10" s="72">
        <v>1.6168380461171958E-2</v>
      </c>
      <c r="J10" s="73">
        <v>0.37467983208159761</v>
      </c>
      <c r="L10" s="87"/>
      <c r="M10" s="87"/>
    </row>
    <row r="11" spans="1:13" ht="12" customHeight="1" x14ac:dyDescent="0.2">
      <c r="A11" s="86"/>
      <c r="B11" s="202" t="s">
        <v>6</v>
      </c>
      <c r="C11" s="69" t="s">
        <v>261</v>
      </c>
      <c r="D11" s="70">
        <v>795.87509768999985</v>
      </c>
      <c r="E11" s="70">
        <v>1100.4694841899998</v>
      </c>
      <c r="F11" s="70">
        <v>983.81664154000021</v>
      </c>
      <c r="G11" s="70">
        <v>957.68636109999966</v>
      </c>
      <c r="H11" s="71">
        <v>1212.0638894399997</v>
      </c>
      <c r="I11" s="72">
        <v>1.3152502481907084E-2</v>
      </c>
      <c r="J11" s="73">
        <v>0.26561673912513672</v>
      </c>
      <c r="L11" s="87"/>
      <c r="M11" s="87"/>
    </row>
    <row r="12" spans="1:13" ht="24.95" customHeight="1" x14ac:dyDescent="0.2">
      <c r="A12" s="86"/>
      <c r="B12" s="202" t="s">
        <v>8</v>
      </c>
      <c r="C12" s="69" t="s">
        <v>262</v>
      </c>
      <c r="D12" s="70">
        <v>1158.7729730400004</v>
      </c>
      <c r="E12" s="70">
        <v>1644.8357475199991</v>
      </c>
      <c r="F12" s="70">
        <v>1119.3430249300004</v>
      </c>
      <c r="G12" s="70">
        <v>872.06448801000033</v>
      </c>
      <c r="H12" s="71">
        <v>1106.8616286999998</v>
      </c>
      <c r="I12" s="72">
        <v>1.2010918273731084E-2</v>
      </c>
      <c r="J12" s="73">
        <v>0.26924286439617862</v>
      </c>
      <c r="L12" s="87"/>
      <c r="M12" s="87"/>
    </row>
    <row r="13" spans="1:13" ht="24.95" customHeight="1" x14ac:dyDescent="0.2">
      <c r="A13" s="86"/>
      <c r="B13" s="202" t="s">
        <v>204</v>
      </c>
      <c r="C13" s="204" t="s">
        <v>264</v>
      </c>
      <c r="D13" s="70">
        <v>1355.98855529</v>
      </c>
      <c r="E13" s="70">
        <v>1110.9312218800001</v>
      </c>
      <c r="F13" s="70">
        <v>521.98210010000003</v>
      </c>
      <c r="G13" s="70">
        <v>814.43022556000005</v>
      </c>
      <c r="H13" s="71">
        <v>1063.4220643400001</v>
      </c>
      <c r="I13" s="72">
        <v>1.153954132484613E-2</v>
      </c>
      <c r="J13" s="73">
        <v>0.30572519408742949</v>
      </c>
      <c r="L13" s="87"/>
      <c r="M13" s="87"/>
    </row>
    <row r="14" spans="1:13" ht="24.95" customHeight="1" x14ac:dyDescent="0.2">
      <c r="A14" s="86"/>
      <c r="B14" s="202" t="s">
        <v>7</v>
      </c>
      <c r="C14" s="69" t="s">
        <v>263</v>
      </c>
      <c r="D14" s="70">
        <v>1254.7333050999998</v>
      </c>
      <c r="E14" s="70">
        <v>1600.1520907900008</v>
      </c>
      <c r="F14" s="70">
        <v>1254.5946018500001</v>
      </c>
      <c r="G14" s="70">
        <v>947.2555266600001</v>
      </c>
      <c r="H14" s="71">
        <v>994.2461334599999</v>
      </c>
      <c r="I14" s="72">
        <v>1.0788890628530277E-2</v>
      </c>
      <c r="J14" s="73">
        <v>4.9607107562293695E-2</v>
      </c>
      <c r="L14" s="87"/>
      <c r="M14" s="87"/>
    </row>
    <row r="15" spans="1:13" ht="12" customHeight="1" x14ac:dyDescent="0.2">
      <c r="A15" s="86"/>
      <c r="B15" s="202" t="s">
        <v>205</v>
      </c>
      <c r="C15" s="69" t="s">
        <v>206</v>
      </c>
      <c r="D15" s="70">
        <v>1151.1396948600002</v>
      </c>
      <c r="E15" s="70">
        <v>1315.0269934100002</v>
      </c>
      <c r="F15" s="70">
        <v>1116.2374072099999</v>
      </c>
      <c r="G15" s="70">
        <v>929.85868361000007</v>
      </c>
      <c r="H15" s="71">
        <v>958.50585393999984</v>
      </c>
      <c r="I15" s="72">
        <v>1.0401061142653887E-2</v>
      </c>
      <c r="J15" s="73">
        <v>3.080809034205334E-2</v>
      </c>
      <c r="L15" s="87"/>
      <c r="M15" s="87"/>
    </row>
    <row r="16" spans="1:13" ht="12" customHeight="1" x14ac:dyDescent="0.2">
      <c r="B16" s="206" t="s">
        <v>279</v>
      </c>
      <c r="C16" s="207"/>
      <c r="D16" s="74">
        <v>38115.27020290996</v>
      </c>
      <c r="E16" s="74">
        <v>43045.402919469969</v>
      </c>
      <c r="F16" s="74">
        <v>39298.110175949929</v>
      </c>
      <c r="G16" s="74">
        <v>41667.909739799943</v>
      </c>
      <c r="H16" s="74">
        <v>58808.431649969934</v>
      </c>
      <c r="I16" s="75">
        <v>0.63814956453381066</v>
      </c>
      <c r="J16" s="76">
        <v>0.41136025342298077</v>
      </c>
      <c r="L16" s="87"/>
      <c r="M16" s="87"/>
    </row>
    <row r="17" spans="2:13" ht="12" customHeight="1" x14ac:dyDescent="0.2">
      <c r="B17" s="208" t="s">
        <v>268</v>
      </c>
      <c r="C17" s="209"/>
      <c r="D17" s="70">
        <v>1017.0387516300004</v>
      </c>
      <c r="E17" s="70">
        <v>1190.1563596699998</v>
      </c>
      <c r="F17" s="70">
        <v>1258.3296978799995</v>
      </c>
      <c r="G17" s="70">
        <v>1051.7518766399996</v>
      </c>
      <c r="H17" s="71">
        <v>1373.9904014299998</v>
      </c>
      <c r="I17" s="72">
        <v>1.4909620130069195E-2</v>
      </c>
      <c r="J17" s="73">
        <v>0.3063826477965943</v>
      </c>
      <c r="L17" s="87"/>
      <c r="M17" s="87"/>
    </row>
    <row r="18" spans="2:13" ht="12" customHeight="1" x14ac:dyDescent="0.2">
      <c r="B18" s="208" t="s">
        <v>269</v>
      </c>
      <c r="C18" s="209"/>
      <c r="D18" s="70">
        <v>528.95415028000002</v>
      </c>
      <c r="E18" s="70">
        <v>635.60031178999998</v>
      </c>
      <c r="F18" s="70">
        <v>637.98498197000026</v>
      </c>
      <c r="G18" s="70">
        <v>552.01152854000009</v>
      </c>
      <c r="H18" s="71">
        <v>300.19282684999985</v>
      </c>
      <c r="I18" s="72">
        <v>3.2574907433464769E-3</v>
      </c>
      <c r="J18" s="73">
        <v>-0.45618377274842159</v>
      </c>
      <c r="L18" s="87"/>
      <c r="M18" s="87"/>
    </row>
    <row r="19" spans="2:13" ht="12" customHeight="1" x14ac:dyDescent="0.2">
      <c r="B19" s="208" t="s">
        <v>10</v>
      </c>
      <c r="C19" s="209"/>
      <c r="D19" s="77">
        <v>28520.043856849985</v>
      </c>
      <c r="E19" s="77">
        <v>31322.371991439635</v>
      </c>
      <c r="F19" s="77">
        <v>29953.403007860034</v>
      </c>
      <c r="G19" s="77">
        <v>27858.280874469834</v>
      </c>
      <c r="H19" s="78">
        <v>31672.006731390098</v>
      </c>
      <c r="I19" s="79">
        <v>0.34368332459277284</v>
      </c>
      <c r="J19" s="80">
        <v>0.13689738696027276</v>
      </c>
      <c r="L19" s="87"/>
      <c r="M19" s="87"/>
    </row>
    <row r="20" spans="2:13" ht="12" customHeight="1" x14ac:dyDescent="0.2">
      <c r="B20" s="210" t="s">
        <v>11</v>
      </c>
      <c r="C20" s="211"/>
      <c r="D20" s="81">
        <v>68181.306961669514</v>
      </c>
      <c r="E20" s="81">
        <v>76193.531582369527</v>
      </c>
      <c r="F20" s="81">
        <v>71147.827863658953</v>
      </c>
      <c r="G20" s="81">
        <v>71129.954019449855</v>
      </c>
      <c r="H20" s="81">
        <v>92154.621609640104</v>
      </c>
      <c r="I20" s="82">
        <v>1</v>
      </c>
      <c r="J20" s="83">
        <v>0.29558106538971241</v>
      </c>
      <c r="L20" s="87"/>
      <c r="M20" s="87"/>
    </row>
    <row r="21" spans="2:13" x14ac:dyDescent="0.2">
      <c r="B21" s="215" t="s">
        <v>210</v>
      </c>
      <c r="C21" s="215"/>
      <c r="D21" s="215"/>
      <c r="E21" s="215"/>
      <c r="F21" s="215"/>
      <c r="G21" s="215"/>
      <c r="H21" s="215"/>
      <c r="I21" s="215"/>
      <c r="J21" s="215"/>
    </row>
    <row r="22" spans="2:13" x14ac:dyDescent="0.2">
      <c r="B22" s="212"/>
      <c r="C22" s="212"/>
      <c r="D22" s="212"/>
      <c r="E22" s="212"/>
      <c r="F22" s="212"/>
      <c r="G22" s="212"/>
      <c r="H22" s="212"/>
      <c r="I22" s="212"/>
      <c r="J22" s="212"/>
    </row>
    <row r="23" spans="2:13" x14ac:dyDescent="0.2">
      <c r="B23" s="216"/>
      <c r="C23" s="216"/>
      <c r="D23" s="216"/>
      <c r="E23" s="216"/>
      <c r="F23" s="216"/>
      <c r="G23" s="216"/>
      <c r="H23" s="216"/>
      <c r="I23" s="216"/>
      <c r="J23" s="216"/>
    </row>
    <row r="24" spans="2:13" x14ac:dyDescent="0.2">
      <c r="B24" s="216"/>
      <c r="C24" s="216"/>
      <c r="D24" s="216"/>
      <c r="E24" s="216"/>
      <c r="F24" s="216"/>
      <c r="G24" s="216"/>
      <c r="H24" s="216"/>
      <c r="I24" s="216"/>
      <c r="J24" s="216"/>
    </row>
    <row r="25" spans="2:13" x14ac:dyDescent="0.2">
      <c r="B25" s="205"/>
      <c r="C25" s="205"/>
      <c r="D25" s="205"/>
      <c r="E25" s="205"/>
      <c r="F25" s="205"/>
      <c r="G25" s="205"/>
      <c r="H25" s="205"/>
      <c r="I25" s="205"/>
      <c r="J25" s="205"/>
    </row>
  </sheetData>
  <mergeCells count="12">
    <mergeCell ref="B2:J2"/>
    <mergeCell ref="B3:J3"/>
    <mergeCell ref="B21:J21"/>
    <mergeCell ref="B23:J23"/>
    <mergeCell ref="B24:J24"/>
    <mergeCell ref="B25:J25"/>
    <mergeCell ref="B16:C16"/>
    <mergeCell ref="B17:C17"/>
    <mergeCell ref="B19:C19"/>
    <mergeCell ref="B20:C20"/>
    <mergeCell ref="B18:C18"/>
    <mergeCell ref="B22:J22"/>
  </mergeCells>
  <pageMargins left="0.7" right="0.7" top="0.75" bottom="0.75" header="0.3" footer="0.3"/>
  <pageSetup paperSize="1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3"/>
  <sheetViews>
    <sheetView zoomScaleNormal="100" workbookViewId="0">
      <selection activeCell="B14" sqref="B14"/>
    </sheetView>
  </sheetViews>
  <sheetFormatPr baseColWidth="10" defaultColWidth="11.42578125" defaultRowHeight="15" x14ac:dyDescent="0.25"/>
  <cols>
    <col min="1" max="1" width="11.42578125" style="2"/>
    <col min="2" max="2" width="28.28515625" style="2" customWidth="1"/>
    <col min="3" max="7" width="10.140625" style="2" bestFit="1" customWidth="1"/>
    <col min="8" max="8" width="13.28515625" style="2" customWidth="1"/>
    <col min="9" max="16384" width="11.42578125" style="2"/>
  </cols>
  <sheetData>
    <row r="2" spans="2:12" x14ac:dyDescent="0.25">
      <c r="B2" s="3" t="s">
        <v>202</v>
      </c>
      <c r="C2" s="4"/>
      <c r="D2" s="4"/>
      <c r="E2" s="4"/>
      <c r="F2" s="4"/>
      <c r="G2" s="4"/>
      <c r="H2" s="4"/>
      <c r="I2" s="4"/>
    </row>
    <row r="3" spans="2:12" x14ac:dyDescent="0.25">
      <c r="B3" s="5" t="s">
        <v>203</v>
      </c>
      <c r="C3" s="4"/>
      <c r="D3" s="4"/>
      <c r="E3" s="4"/>
      <c r="F3" s="4"/>
      <c r="G3" s="4"/>
      <c r="H3" s="4"/>
      <c r="I3" s="4"/>
    </row>
    <row r="4" spans="2:12" x14ac:dyDescent="0.25">
      <c r="B4" s="5"/>
      <c r="C4" s="4"/>
      <c r="D4" s="4"/>
      <c r="E4" s="4"/>
      <c r="F4" s="4"/>
      <c r="G4" s="4"/>
      <c r="H4" s="4"/>
      <c r="I4" s="4"/>
    </row>
    <row r="5" spans="2:12" ht="24" x14ac:dyDescent="0.25">
      <c r="B5" s="44" t="s">
        <v>276</v>
      </c>
      <c r="C5" s="45">
        <v>2017</v>
      </c>
      <c r="D5" s="46">
        <v>2018</v>
      </c>
      <c r="E5" s="47">
        <v>2019</v>
      </c>
      <c r="F5" s="47">
        <v>2020</v>
      </c>
      <c r="G5" s="47">
        <v>2021</v>
      </c>
      <c r="H5" s="47" t="s">
        <v>200</v>
      </c>
      <c r="I5" s="48" t="s">
        <v>201</v>
      </c>
    </row>
    <row r="6" spans="2:12" x14ac:dyDescent="0.25">
      <c r="B6" s="49" t="s">
        <v>12</v>
      </c>
      <c r="C6" s="50">
        <v>61909931.580999561</v>
      </c>
      <c r="D6" s="50">
        <v>66674447.723250151</v>
      </c>
      <c r="E6" s="50">
        <v>59154915.077290006</v>
      </c>
      <c r="F6" s="51">
        <v>62986382.567360245</v>
      </c>
      <c r="G6" s="52">
        <v>63805567.366129801</v>
      </c>
      <c r="H6" s="53">
        <v>0.97157720920396995</v>
      </c>
      <c r="I6" s="54">
        <v>1.3005744501892735E-2</v>
      </c>
      <c r="K6" s="11"/>
      <c r="L6" s="11"/>
    </row>
    <row r="7" spans="2:12" x14ac:dyDescent="0.25">
      <c r="B7" s="55" t="s">
        <v>13</v>
      </c>
      <c r="C7" s="56">
        <v>1427474.3893399991</v>
      </c>
      <c r="D7" s="56">
        <v>1255604.9894899945</v>
      </c>
      <c r="E7" s="56">
        <v>1251944.4881000011</v>
      </c>
      <c r="F7" s="57">
        <v>1417497.628079995</v>
      </c>
      <c r="G7" s="58">
        <v>1382990.3523100012</v>
      </c>
      <c r="H7" s="59">
        <v>2.1059007267234784E-2</v>
      </c>
      <c r="I7" s="60">
        <v>-2.4343797891735575E-2</v>
      </c>
      <c r="K7" s="11"/>
      <c r="L7" s="11"/>
    </row>
    <row r="8" spans="2:12" x14ac:dyDescent="0.25">
      <c r="B8" s="55" t="s">
        <v>14</v>
      </c>
      <c r="C8" s="56">
        <v>785336.51075999963</v>
      </c>
      <c r="D8" s="56">
        <v>786772.89657999424</v>
      </c>
      <c r="E8" s="56">
        <v>874492.59103999869</v>
      </c>
      <c r="F8" s="57">
        <v>529653.15982000041</v>
      </c>
      <c r="G8" s="58">
        <v>475410.90122000052</v>
      </c>
      <c r="H8" s="59">
        <v>7.2391550721898918E-3</v>
      </c>
      <c r="I8" s="60">
        <v>-0.10241090342675163</v>
      </c>
      <c r="K8" s="11"/>
      <c r="L8" s="11"/>
    </row>
    <row r="9" spans="2:12" x14ac:dyDescent="0.25">
      <c r="B9" s="55" t="s">
        <v>15</v>
      </c>
      <c r="C9" s="56">
        <v>210625.33296999999</v>
      </c>
      <c r="D9" s="56">
        <v>155888.92331000001</v>
      </c>
      <c r="E9" s="56">
        <v>102.98</v>
      </c>
      <c r="F9" s="57">
        <v>1.4301499999999998</v>
      </c>
      <c r="G9" s="58">
        <v>8168.04</v>
      </c>
      <c r="H9" s="59">
        <v>1.2437600409269357E-4</v>
      </c>
      <c r="I9" s="60">
        <v>5710.3169947208298</v>
      </c>
      <c r="K9" s="11"/>
      <c r="L9" s="11"/>
    </row>
    <row r="10" spans="2:12" x14ac:dyDescent="0.25">
      <c r="B10" s="55" t="s">
        <v>266</v>
      </c>
      <c r="C10" s="56">
        <v>24.871500000000001</v>
      </c>
      <c r="D10" s="56">
        <v>10.579409999999999</v>
      </c>
      <c r="E10" s="56">
        <v>18.86552</v>
      </c>
      <c r="F10" s="57">
        <v>0</v>
      </c>
      <c r="G10" s="58">
        <v>0</v>
      </c>
      <c r="H10" s="59">
        <v>0</v>
      </c>
      <c r="I10" s="60" t="s">
        <v>199</v>
      </c>
      <c r="K10" s="11"/>
      <c r="L10" s="11"/>
    </row>
    <row r="11" spans="2:12" x14ac:dyDescent="0.25">
      <c r="B11" s="55" t="s">
        <v>16</v>
      </c>
      <c r="C11" s="56">
        <v>463.64385999999996</v>
      </c>
      <c r="D11" s="56">
        <v>68.597660000000005</v>
      </c>
      <c r="E11" s="56">
        <v>378.26490000000001</v>
      </c>
      <c r="F11" s="57">
        <v>215.65896999999998</v>
      </c>
      <c r="G11" s="58">
        <v>16.579100000000007</v>
      </c>
      <c r="H11" s="59">
        <v>2.5245251118422248E-7</v>
      </c>
      <c r="I11" s="60">
        <v>-0.92312353156467353</v>
      </c>
      <c r="K11" s="11"/>
      <c r="L11" s="11"/>
    </row>
    <row r="12" spans="2:12" x14ac:dyDescent="0.25">
      <c r="B12" s="61" t="s">
        <v>11</v>
      </c>
      <c r="C12" s="62">
        <v>64333856.329429343</v>
      </c>
      <c r="D12" s="62">
        <v>68872793.709700331</v>
      </c>
      <c r="E12" s="62">
        <v>61281852.266849741</v>
      </c>
      <c r="F12" s="62">
        <v>64933750.444380559</v>
      </c>
      <c r="G12" s="62">
        <v>65672153.238759898</v>
      </c>
      <c r="H12" s="63">
        <v>1</v>
      </c>
      <c r="I12" s="64">
        <v>1.1371633231193501E-2</v>
      </c>
      <c r="K12" s="11"/>
      <c r="L12" s="11"/>
    </row>
    <row r="13" spans="2:12" x14ac:dyDescent="0.25">
      <c r="B13" s="215" t="s">
        <v>286</v>
      </c>
      <c r="C13" s="215"/>
      <c r="D13" s="215"/>
      <c r="E13" s="215"/>
      <c r="F13" s="215"/>
      <c r="G13" s="215"/>
      <c r="H13" s="215"/>
      <c r="I13" s="215"/>
    </row>
  </sheetData>
  <mergeCells count="1">
    <mergeCell ref="B13:I13"/>
  </mergeCells>
  <pageMargins left="0.7" right="0.7" top="0.75" bottom="0.75" header="0.3" footer="0.3"/>
  <pageSetup paperSize="20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"/>
  <sheetViews>
    <sheetView zoomScaleNormal="100" workbookViewId="0">
      <selection activeCell="B48" sqref="B48:K48"/>
    </sheetView>
  </sheetViews>
  <sheetFormatPr baseColWidth="10" defaultColWidth="11.42578125" defaultRowHeight="15" x14ac:dyDescent="0.25"/>
  <cols>
    <col min="1" max="1" width="14.5703125" style="2" customWidth="1"/>
    <col min="2" max="2" width="11.5703125" style="2" customWidth="1"/>
    <col min="3" max="3" width="16.85546875" style="2" customWidth="1"/>
    <col min="4" max="4" width="8.140625" style="7" bestFit="1" customWidth="1"/>
    <col min="5" max="8" width="8.140625" style="2" bestFit="1" customWidth="1"/>
    <col min="9" max="9" width="14.5703125" style="8" customWidth="1"/>
    <col min="10" max="10" width="15.28515625" style="2" customWidth="1"/>
    <col min="11" max="12" width="11.42578125" style="8"/>
    <col min="13" max="16384" width="11.42578125" style="2"/>
  </cols>
  <sheetData>
    <row r="1" spans="2:15" ht="15" customHeight="1" x14ac:dyDescent="0.25">
      <c r="B1" s="6"/>
      <c r="C1" s="6"/>
    </row>
    <row r="2" spans="2:15" x14ac:dyDescent="0.25">
      <c r="B2" s="3" t="s">
        <v>217</v>
      </c>
      <c r="C2" s="4"/>
      <c r="D2" s="9"/>
      <c r="E2" s="4"/>
      <c r="F2" s="4"/>
      <c r="G2" s="4"/>
      <c r="H2" s="4"/>
      <c r="I2" s="10"/>
      <c r="J2" s="4"/>
      <c r="K2" s="10"/>
    </row>
    <row r="3" spans="2:15" x14ac:dyDescent="0.25">
      <c r="B3" s="5" t="s">
        <v>207</v>
      </c>
      <c r="C3" s="4"/>
      <c r="D3" s="9"/>
      <c r="E3" s="4"/>
      <c r="F3" s="4"/>
      <c r="G3" s="4"/>
      <c r="H3" s="4"/>
      <c r="I3" s="10"/>
      <c r="J3" s="4"/>
      <c r="K3" s="10"/>
    </row>
    <row r="4" spans="2:15" x14ac:dyDescent="0.25">
      <c r="B4" s="5"/>
      <c r="C4" s="4"/>
      <c r="D4" s="9"/>
      <c r="E4" s="4"/>
      <c r="F4" s="4"/>
      <c r="G4" s="4"/>
      <c r="H4" s="4"/>
      <c r="I4" s="10"/>
      <c r="J4" s="4"/>
      <c r="K4" s="10"/>
    </row>
    <row r="5" spans="2:15" ht="36" x14ac:dyDescent="0.25">
      <c r="B5" s="44" t="s">
        <v>53</v>
      </c>
      <c r="C5" s="114" t="s">
        <v>275</v>
      </c>
      <c r="D5" s="88">
        <v>2017</v>
      </c>
      <c r="E5" s="88">
        <f>+D5+1</f>
        <v>2018</v>
      </c>
      <c r="F5" s="88">
        <f>+E5+1</f>
        <v>2019</v>
      </c>
      <c r="G5" s="88">
        <f>+F5+1</f>
        <v>2020</v>
      </c>
      <c r="H5" s="88">
        <f>+G5+1</f>
        <v>2021</v>
      </c>
      <c r="I5" s="89" t="s">
        <v>211</v>
      </c>
      <c r="J5" s="89" t="s">
        <v>212</v>
      </c>
      <c r="K5" s="90" t="s">
        <v>201</v>
      </c>
      <c r="L5" s="2"/>
    </row>
    <row r="6" spans="2:15" x14ac:dyDescent="0.25">
      <c r="B6" s="219" t="s">
        <v>17</v>
      </c>
      <c r="C6" s="91" t="s">
        <v>18</v>
      </c>
      <c r="D6" s="92">
        <v>84.233410609999922</v>
      </c>
      <c r="E6" s="92">
        <v>140.09548676</v>
      </c>
      <c r="F6" s="92">
        <v>86.795137839999995</v>
      </c>
      <c r="G6" s="92">
        <v>108.14616668000004</v>
      </c>
      <c r="H6" s="93">
        <v>211.53549681000001</v>
      </c>
      <c r="I6" s="94">
        <v>0.42027118725768531</v>
      </c>
      <c r="J6" s="94">
        <v>2.2954410003010865E-3</v>
      </c>
      <c r="K6" s="95">
        <v>0.95601474655985408</v>
      </c>
      <c r="L6" s="2"/>
      <c r="M6" s="11"/>
      <c r="N6" s="11"/>
      <c r="O6" s="11"/>
    </row>
    <row r="7" spans="2:15" x14ac:dyDescent="0.25">
      <c r="B7" s="220"/>
      <c r="C7" s="96" t="s">
        <v>19</v>
      </c>
      <c r="D7" s="97">
        <v>35.332447509999994</v>
      </c>
      <c r="E7" s="97">
        <v>74.527198310000003</v>
      </c>
      <c r="F7" s="97">
        <v>91.22822318999998</v>
      </c>
      <c r="G7" s="97">
        <v>56.965691490000005</v>
      </c>
      <c r="H7" s="98">
        <v>120.26447345</v>
      </c>
      <c r="I7" s="99">
        <v>0.23893717037547571</v>
      </c>
      <c r="J7" s="99">
        <v>1.3050292144807592E-3</v>
      </c>
      <c r="K7" s="100">
        <v>1.1111737662503707</v>
      </c>
      <c r="L7" s="2"/>
      <c r="M7" s="11"/>
      <c r="N7" s="11"/>
      <c r="O7" s="11"/>
    </row>
    <row r="8" spans="2:15" x14ac:dyDescent="0.25">
      <c r="B8" s="220"/>
      <c r="C8" s="96" t="s">
        <v>213</v>
      </c>
      <c r="D8" s="97">
        <v>2.6436906600000003</v>
      </c>
      <c r="E8" s="97">
        <v>19.210330669999994</v>
      </c>
      <c r="F8" s="97">
        <v>15.726934060000005</v>
      </c>
      <c r="G8" s="97">
        <v>25.461725640000001</v>
      </c>
      <c r="H8" s="98">
        <v>61.161938960000001</v>
      </c>
      <c r="I8" s="99">
        <v>0.12151436089607696</v>
      </c>
      <c r="J8" s="99">
        <v>6.6368824364639457E-4</v>
      </c>
      <c r="K8" s="100">
        <v>1.4021128742317246</v>
      </c>
      <c r="L8" s="2"/>
      <c r="M8" s="11"/>
      <c r="N8" s="11"/>
      <c r="O8" s="11"/>
    </row>
    <row r="9" spans="2:15" x14ac:dyDescent="0.25">
      <c r="B9" s="220"/>
      <c r="C9" s="117" t="s">
        <v>9</v>
      </c>
      <c r="D9" s="97">
        <v>86.084992660000012</v>
      </c>
      <c r="E9" s="97">
        <v>123.07801712999999</v>
      </c>
      <c r="F9" s="97">
        <v>238.19366604999996</v>
      </c>
      <c r="G9" s="97">
        <v>137.04233879</v>
      </c>
      <c r="H9" s="98">
        <v>110.36904285000003</v>
      </c>
      <c r="I9" s="99">
        <v>0.21927728147076203</v>
      </c>
      <c r="J9" s="99">
        <v>1.1976506541095141E-3</v>
      </c>
      <c r="K9" s="100">
        <v>-0.19463544022605606</v>
      </c>
      <c r="L9" s="2"/>
      <c r="M9" s="11"/>
      <c r="N9" s="11"/>
      <c r="O9" s="11"/>
    </row>
    <row r="10" spans="2:15" x14ac:dyDescent="0.25">
      <c r="B10" s="221" t="s">
        <v>20</v>
      </c>
      <c r="C10" s="222"/>
      <c r="D10" s="116">
        <v>208.29454143999993</v>
      </c>
      <c r="E10" s="101">
        <v>356.91103286999999</v>
      </c>
      <c r="F10" s="101">
        <v>431.94396113999994</v>
      </c>
      <c r="G10" s="101">
        <v>327.61592260000003</v>
      </c>
      <c r="H10" s="101">
        <v>503.33095207000002</v>
      </c>
      <c r="I10" s="102">
        <v>1</v>
      </c>
      <c r="J10" s="102">
        <v>5.4618091125377541E-3</v>
      </c>
      <c r="K10" s="103">
        <v>0.53634459545037982</v>
      </c>
      <c r="L10" s="2"/>
      <c r="M10" s="11"/>
      <c r="N10" s="11"/>
      <c r="O10" s="11"/>
    </row>
    <row r="11" spans="2:15" x14ac:dyDescent="0.25">
      <c r="B11" s="219" t="s">
        <v>21</v>
      </c>
      <c r="C11" s="118" t="s">
        <v>22</v>
      </c>
      <c r="D11" s="97">
        <v>10171.895602889999</v>
      </c>
      <c r="E11" s="97">
        <v>10847.00147253003</v>
      </c>
      <c r="F11" s="97">
        <v>10652.870321330014</v>
      </c>
      <c r="G11" s="97">
        <v>9675.1586721600052</v>
      </c>
      <c r="H11" s="98">
        <v>15014.670985399973</v>
      </c>
      <c r="I11" s="99">
        <v>0.53968375717239991</v>
      </c>
      <c r="J11" s="99">
        <v>0.16292911547074648</v>
      </c>
      <c r="K11" s="100">
        <v>0.55187852666481452</v>
      </c>
      <c r="L11" s="2"/>
      <c r="M11" s="11"/>
      <c r="N11" s="11"/>
      <c r="O11" s="11"/>
    </row>
    <row r="12" spans="2:15" x14ac:dyDescent="0.25">
      <c r="B12" s="220"/>
      <c r="C12" s="96" t="s">
        <v>23</v>
      </c>
      <c r="D12" s="97">
        <v>3450.6433487000063</v>
      </c>
      <c r="E12" s="97">
        <v>3441.7309960999974</v>
      </c>
      <c r="F12" s="97">
        <v>3163.0223200399982</v>
      </c>
      <c r="G12" s="97">
        <v>3047.7070653699971</v>
      </c>
      <c r="H12" s="98">
        <v>4536.1563671299946</v>
      </c>
      <c r="I12" s="99">
        <v>0.16304652387752641</v>
      </c>
      <c r="J12" s="99">
        <v>4.922331932895143E-2</v>
      </c>
      <c r="K12" s="100">
        <v>0.48838332222696645</v>
      </c>
      <c r="L12" s="2"/>
      <c r="M12" s="11"/>
      <c r="N12" s="11"/>
      <c r="O12" s="11"/>
    </row>
    <row r="13" spans="2:15" x14ac:dyDescent="0.25">
      <c r="B13" s="220"/>
      <c r="C13" s="96" t="s">
        <v>24</v>
      </c>
      <c r="D13" s="97">
        <v>1717.6278550499999</v>
      </c>
      <c r="E13" s="97">
        <v>1858.457916549997</v>
      </c>
      <c r="F13" s="97">
        <v>1950.3126752100025</v>
      </c>
      <c r="G13" s="97">
        <v>1636.0416162099998</v>
      </c>
      <c r="H13" s="98">
        <v>1662.1670422200004</v>
      </c>
      <c r="I13" s="99">
        <v>5.9744536211662369E-2</v>
      </c>
      <c r="J13" s="99">
        <v>1.8036719300534004E-2</v>
      </c>
      <c r="K13" s="100">
        <v>1.5968680595376261E-2</v>
      </c>
      <c r="L13" s="2"/>
      <c r="M13" s="11"/>
      <c r="N13" s="11"/>
      <c r="O13" s="11"/>
    </row>
    <row r="14" spans="2:15" x14ac:dyDescent="0.25">
      <c r="B14" s="220"/>
      <c r="C14" s="96" t="s">
        <v>25</v>
      </c>
      <c r="D14" s="97">
        <v>1200.3862843799986</v>
      </c>
      <c r="E14" s="97">
        <v>1353.2318936000015</v>
      </c>
      <c r="F14" s="97">
        <v>1328.7551627799999</v>
      </c>
      <c r="G14" s="97">
        <v>1075.3516023200002</v>
      </c>
      <c r="H14" s="98">
        <v>1420.9638947099993</v>
      </c>
      <c r="I14" s="99">
        <v>5.1074787735882608E-2</v>
      </c>
      <c r="J14" s="99">
        <v>1.541934489980433E-2</v>
      </c>
      <c r="K14" s="100">
        <v>0.32139468769504154</v>
      </c>
      <c r="L14" s="2"/>
      <c r="M14" s="11"/>
      <c r="N14" s="11"/>
      <c r="O14" s="11"/>
    </row>
    <row r="15" spans="2:15" x14ac:dyDescent="0.25">
      <c r="B15" s="220"/>
      <c r="C15" s="96" t="s">
        <v>214</v>
      </c>
      <c r="D15" s="97">
        <v>1356.3982460799978</v>
      </c>
      <c r="E15" s="97">
        <v>1242.1283853900013</v>
      </c>
      <c r="F15" s="97">
        <v>967.41280092</v>
      </c>
      <c r="G15" s="97">
        <v>948.23241242999836</v>
      </c>
      <c r="H15" s="98">
        <v>1282.0054917899981</v>
      </c>
      <c r="I15" s="99">
        <v>4.6080100003366521E-2</v>
      </c>
      <c r="J15" s="99">
        <v>1.3911461730269777E-2</v>
      </c>
      <c r="K15" s="100">
        <v>0.3519950119661619</v>
      </c>
      <c r="L15" s="2"/>
      <c r="M15" s="11"/>
      <c r="N15" s="11"/>
      <c r="O15" s="11"/>
    </row>
    <row r="16" spans="2:15" x14ac:dyDescent="0.25">
      <c r="B16" s="220"/>
      <c r="C16" s="96" t="s">
        <v>26</v>
      </c>
      <c r="D16" s="97">
        <v>1075.2930046800016</v>
      </c>
      <c r="E16" s="97">
        <v>1224.0685927199977</v>
      </c>
      <c r="F16" s="97">
        <v>696.60826351000014</v>
      </c>
      <c r="G16" s="97">
        <v>683.75694791000149</v>
      </c>
      <c r="H16" s="98">
        <v>822.01966031000143</v>
      </c>
      <c r="I16" s="99">
        <v>2.9546478852387835E-2</v>
      </c>
      <c r="J16" s="99">
        <v>8.920004726317635E-3</v>
      </c>
      <c r="K16" s="100">
        <v>0.20221032169781861</v>
      </c>
      <c r="L16" s="2"/>
      <c r="M16" s="11"/>
      <c r="N16" s="11"/>
      <c r="O16" s="11"/>
    </row>
    <row r="17" spans="2:15" x14ac:dyDescent="0.25">
      <c r="B17" s="220"/>
      <c r="C17" s="96" t="s">
        <v>27</v>
      </c>
      <c r="D17" s="97">
        <v>808.94244761000016</v>
      </c>
      <c r="E17" s="97">
        <v>825.86911842999712</v>
      </c>
      <c r="F17" s="97">
        <v>749.71120427999904</v>
      </c>
      <c r="G17" s="97">
        <v>656.46759223000015</v>
      </c>
      <c r="H17" s="98">
        <v>805.66904587000079</v>
      </c>
      <c r="I17" s="99">
        <v>2.8958776261925657E-2</v>
      </c>
      <c r="J17" s="99">
        <v>8.7425788506056111E-3</v>
      </c>
      <c r="K17" s="100">
        <v>0.22727923724790111</v>
      </c>
      <c r="L17" s="2"/>
      <c r="M17" s="11"/>
      <c r="N17" s="11"/>
      <c r="O17" s="11"/>
    </row>
    <row r="18" spans="2:15" x14ac:dyDescent="0.25">
      <c r="B18" s="220"/>
      <c r="C18" s="96" t="s">
        <v>28</v>
      </c>
      <c r="D18" s="97">
        <v>553.34382339999991</v>
      </c>
      <c r="E18" s="97">
        <v>542.06832804999965</v>
      </c>
      <c r="F18" s="97">
        <v>488.7806705399999</v>
      </c>
      <c r="G18" s="97">
        <v>465.91196774999992</v>
      </c>
      <c r="H18" s="98">
        <v>557.24926028000061</v>
      </c>
      <c r="I18" s="99">
        <v>2.00296346661132E-2</v>
      </c>
      <c r="J18" s="99">
        <v>6.0468943450331415E-3</v>
      </c>
      <c r="K18" s="100">
        <v>0.19603980762951911</v>
      </c>
      <c r="L18" s="2"/>
      <c r="M18" s="11"/>
      <c r="N18" s="11"/>
      <c r="O18" s="11"/>
    </row>
    <row r="19" spans="2:15" x14ac:dyDescent="0.25">
      <c r="B19" s="220"/>
      <c r="C19" s="96" t="s">
        <v>29</v>
      </c>
      <c r="D19" s="97">
        <v>344.63308136999996</v>
      </c>
      <c r="E19" s="97">
        <v>343.24237173999961</v>
      </c>
      <c r="F19" s="97">
        <v>342.61144494000001</v>
      </c>
      <c r="G19" s="97">
        <v>345.6463554299998</v>
      </c>
      <c r="H19" s="98">
        <v>309.14833021000027</v>
      </c>
      <c r="I19" s="99">
        <v>1.1111953937155302E-2</v>
      </c>
      <c r="J19" s="99">
        <v>3.3546698452035259E-3</v>
      </c>
      <c r="K19" s="100">
        <v>-0.10559354856959025</v>
      </c>
      <c r="L19" s="2"/>
      <c r="M19" s="11"/>
      <c r="N19" s="11"/>
      <c r="O19" s="11"/>
    </row>
    <row r="20" spans="2:15" x14ac:dyDescent="0.25">
      <c r="B20" s="220"/>
      <c r="C20" s="96" t="s">
        <v>215</v>
      </c>
      <c r="D20" s="97">
        <v>287.38998710999971</v>
      </c>
      <c r="E20" s="97">
        <v>240.8962788100001</v>
      </c>
      <c r="F20" s="97">
        <v>176.20809791000019</v>
      </c>
      <c r="G20" s="97">
        <v>152.48470247999978</v>
      </c>
      <c r="H20" s="98">
        <v>266.07632244999996</v>
      </c>
      <c r="I20" s="99">
        <v>9.5637839506481671E-3</v>
      </c>
      <c r="J20" s="99">
        <v>2.8872813734408171E-3</v>
      </c>
      <c r="K20" s="100">
        <v>0.74493780767876761</v>
      </c>
      <c r="L20" s="2"/>
      <c r="M20" s="11"/>
      <c r="N20" s="11"/>
      <c r="O20" s="11"/>
    </row>
    <row r="21" spans="2:15" x14ac:dyDescent="0.25">
      <c r="B21" s="220"/>
      <c r="C21" s="117" t="s">
        <v>9</v>
      </c>
      <c r="D21" s="97">
        <v>1178.1165516900003</v>
      </c>
      <c r="E21" s="97">
        <v>1156.8256357100004</v>
      </c>
      <c r="F21" s="97">
        <v>1042.9577384200006</v>
      </c>
      <c r="G21" s="97">
        <v>996.55218826000032</v>
      </c>
      <c r="H21" s="98">
        <v>1145.1129566700006</v>
      </c>
      <c r="I21" s="99">
        <v>4.1159667330932112E-2</v>
      </c>
      <c r="J21" s="99">
        <v>1.2425995969259288E-2</v>
      </c>
      <c r="K21" s="100">
        <v>0.14907475008347548</v>
      </c>
      <c r="L21" s="2"/>
      <c r="M21" s="11"/>
      <c r="N21" s="11"/>
      <c r="O21" s="11"/>
    </row>
    <row r="22" spans="2:15" x14ac:dyDescent="0.25">
      <c r="B22" s="221" t="s">
        <v>30</v>
      </c>
      <c r="C22" s="222"/>
      <c r="D22" s="116">
        <v>22144.670232960001</v>
      </c>
      <c r="E22" s="101">
        <v>23075.520989630018</v>
      </c>
      <c r="F22" s="101">
        <v>21559.250699880013</v>
      </c>
      <c r="G22" s="101">
        <v>19683.31112255</v>
      </c>
      <c r="H22" s="101">
        <v>27821.239357039965</v>
      </c>
      <c r="I22" s="102">
        <v>1</v>
      </c>
      <c r="J22" s="102">
        <v>0.30189738584016601</v>
      </c>
      <c r="K22" s="103">
        <v>0.41344305253432823</v>
      </c>
      <c r="L22" s="2"/>
      <c r="M22" s="11"/>
      <c r="N22" s="11"/>
      <c r="O22" s="11"/>
    </row>
    <row r="23" spans="2:15" x14ac:dyDescent="0.25">
      <c r="B23" s="220" t="s">
        <v>31</v>
      </c>
      <c r="C23" s="118" t="s">
        <v>32</v>
      </c>
      <c r="D23" s="97">
        <v>18835.166363120021</v>
      </c>
      <c r="E23" s="97">
        <v>24702.856234070077</v>
      </c>
      <c r="F23" s="97">
        <v>22367.507820420011</v>
      </c>
      <c r="G23" s="97">
        <v>27046.321909120048</v>
      </c>
      <c r="H23" s="98">
        <v>35422.576922719956</v>
      </c>
      <c r="I23" s="99">
        <v>0.67427445025663013</v>
      </c>
      <c r="J23" s="99">
        <v>0.38438199087580588</v>
      </c>
      <c r="K23" s="100">
        <v>0.30970033713809442</v>
      </c>
      <c r="L23" s="2"/>
      <c r="M23" s="11"/>
      <c r="N23" s="11"/>
      <c r="O23" s="11"/>
    </row>
    <row r="24" spans="2:15" x14ac:dyDescent="0.25">
      <c r="B24" s="220"/>
      <c r="C24" s="96" t="s">
        <v>33</v>
      </c>
      <c r="D24" s="97">
        <v>5977.1337434200059</v>
      </c>
      <c r="E24" s="97">
        <v>6681.6697356299865</v>
      </c>
      <c r="F24" s="97">
        <v>6184.2501711199993</v>
      </c>
      <c r="G24" s="97">
        <v>6425.3506909099979</v>
      </c>
      <c r="H24" s="98">
        <v>7153.6443239900073</v>
      </c>
      <c r="I24" s="99">
        <v>0.13617077053465387</v>
      </c>
      <c r="J24" s="99">
        <v>7.7626538952026827E-2</v>
      </c>
      <c r="K24" s="100">
        <v>0.11334690791435453</v>
      </c>
      <c r="L24" s="2"/>
      <c r="M24" s="11"/>
      <c r="N24" s="11"/>
      <c r="O24" s="11"/>
    </row>
    <row r="25" spans="2:15" x14ac:dyDescent="0.25">
      <c r="B25" s="220"/>
      <c r="C25" s="96" t="s">
        <v>34</v>
      </c>
      <c r="D25" s="97">
        <v>4236.2166491300004</v>
      </c>
      <c r="E25" s="97">
        <v>4245.3512160100045</v>
      </c>
      <c r="F25" s="97">
        <v>4505.1995447699983</v>
      </c>
      <c r="G25" s="97">
        <v>4090.436210640004</v>
      </c>
      <c r="H25" s="98">
        <v>4736.6136764200064</v>
      </c>
      <c r="I25" s="99">
        <v>9.0162203323430556E-2</v>
      </c>
      <c r="J25" s="99">
        <v>5.1398547285929366E-2</v>
      </c>
      <c r="K25" s="100">
        <v>0.15797275217229201</v>
      </c>
      <c r="L25" s="2"/>
      <c r="M25" s="11"/>
      <c r="N25" s="11"/>
      <c r="O25" s="11"/>
    </row>
    <row r="26" spans="2:15" x14ac:dyDescent="0.25">
      <c r="B26" s="220"/>
      <c r="C26" s="96" t="s">
        <v>35</v>
      </c>
      <c r="D26" s="97">
        <v>1338.2399451899973</v>
      </c>
      <c r="E26" s="97">
        <v>1327.8710602700014</v>
      </c>
      <c r="F26" s="97">
        <v>1517.2581274500001</v>
      </c>
      <c r="G26" s="97">
        <v>1225.5917448999994</v>
      </c>
      <c r="H26" s="98">
        <v>1993.1785251900017</v>
      </c>
      <c r="I26" s="99">
        <v>3.7940473875400164E-2</v>
      </c>
      <c r="J26" s="99">
        <v>2.1628633381329008E-2</v>
      </c>
      <c r="K26" s="100">
        <v>0.62629891518454417</v>
      </c>
      <c r="L26" s="2"/>
      <c r="M26" s="11"/>
      <c r="N26" s="11"/>
      <c r="O26" s="11"/>
    </row>
    <row r="27" spans="2:15" x14ac:dyDescent="0.25">
      <c r="B27" s="220"/>
      <c r="C27" s="96" t="s">
        <v>36</v>
      </c>
      <c r="D27" s="97">
        <v>1828.4063896499974</v>
      </c>
      <c r="E27" s="97">
        <v>1489.2581680299991</v>
      </c>
      <c r="F27" s="97">
        <v>1112.2585615800001</v>
      </c>
      <c r="G27" s="97">
        <v>838.07016427000042</v>
      </c>
      <c r="H27" s="98">
        <v>1103.7758209900007</v>
      </c>
      <c r="I27" s="99">
        <v>2.1010550320161338E-2</v>
      </c>
      <c r="J27" s="99">
        <v>1.1977433162988963E-2</v>
      </c>
      <c r="K27" s="100">
        <v>0.31704464381146757</v>
      </c>
      <c r="L27" s="2"/>
      <c r="M27" s="11"/>
      <c r="N27" s="11"/>
      <c r="O27" s="11"/>
    </row>
    <row r="28" spans="2:15" x14ac:dyDescent="0.25">
      <c r="B28" s="115"/>
      <c r="C28" s="117" t="s">
        <v>9</v>
      </c>
      <c r="D28" s="97">
        <v>1828.69509793</v>
      </c>
      <c r="E28" s="97">
        <v>1827.1824110699995</v>
      </c>
      <c r="F28" s="97">
        <v>1876.1379961899991</v>
      </c>
      <c r="G28" s="97">
        <v>1742.5206677199999</v>
      </c>
      <c r="H28" s="98">
        <v>2124.5710482699992</v>
      </c>
      <c r="I28" s="99">
        <v>4.0441551689724069E-2</v>
      </c>
      <c r="J28" s="99">
        <v>2.305441670922944E-2</v>
      </c>
      <c r="K28" s="100">
        <v>0.21925156334007379</v>
      </c>
      <c r="L28" s="2"/>
      <c r="M28" s="11"/>
      <c r="N28" s="11"/>
      <c r="O28" s="11"/>
    </row>
    <row r="29" spans="2:15" x14ac:dyDescent="0.25">
      <c r="B29" s="221" t="s">
        <v>37</v>
      </c>
      <c r="C29" s="222"/>
      <c r="D29" s="116">
        <v>34043.858188440026</v>
      </c>
      <c r="E29" s="101">
        <v>40274.188825080069</v>
      </c>
      <c r="F29" s="101">
        <v>37562.612221530006</v>
      </c>
      <c r="G29" s="101">
        <v>41368.291387560042</v>
      </c>
      <c r="H29" s="101">
        <v>52534.360317579965</v>
      </c>
      <c r="I29" s="102">
        <v>1</v>
      </c>
      <c r="J29" s="102">
        <v>0.57006756036730943</v>
      </c>
      <c r="K29" s="103">
        <v>0.26991854281363192</v>
      </c>
      <c r="L29" s="2"/>
      <c r="M29" s="11"/>
      <c r="N29" s="11"/>
      <c r="O29" s="11"/>
    </row>
    <row r="30" spans="2:15" x14ac:dyDescent="0.25">
      <c r="B30" s="220" t="s">
        <v>38</v>
      </c>
      <c r="C30" s="118" t="s">
        <v>40</v>
      </c>
      <c r="D30" s="97">
        <v>1701.4598226500013</v>
      </c>
      <c r="E30" s="97">
        <v>1698.9847060799989</v>
      </c>
      <c r="F30" s="97">
        <v>1690.9002503800002</v>
      </c>
      <c r="G30" s="97">
        <v>1111.6934435899973</v>
      </c>
      <c r="H30" s="98">
        <v>1584.0823828700029</v>
      </c>
      <c r="I30" s="99">
        <v>0.14961191036242272</v>
      </c>
      <c r="J30" s="99">
        <v>1.7189397072021599E-2</v>
      </c>
      <c r="K30" s="100">
        <v>0.42492734125922116</v>
      </c>
      <c r="L30" s="2"/>
      <c r="M30" s="8"/>
      <c r="N30" s="11"/>
      <c r="O30" s="11"/>
    </row>
    <row r="31" spans="2:15" x14ac:dyDescent="0.25">
      <c r="B31" s="220"/>
      <c r="C31" s="96" t="s">
        <v>39</v>
      </c>
      <c r="D31" s="97">
        <v>1748.7187650700005</v>
      </c>
      <c r="E31" s="97">
        <v>1631.705736730001</v>
      </c>
      <c r="F31" s="97">
        <v>1580.83868211</v>
      </c>
      <c r="G31" s="97">
        <v>1347.197433190001</v>
      </c>
      <c r="H31" s="98">
        <v>1497.6613346800004</v>
      </c>
      <c r="I31" s="99">
        <v>0.1414496971751239</v>
      </c>
      <c r="J31" s="99">
        <v>1.6251613956204839E-2</v>
      </c>
      <c r="K31" s="100">
        <v>0.11168660048120715</v>
      </c>
      <c r="L31" s="2"/>
      <c r="M31" s="8"/>
      <c r="N31" s="11"/>
      <c r="O31" s="11"/>
    </row>
    <row r="32" spans="2:15" x14ac:dyDescent="0.25">
      <c r="B32" s="220"/>
      <c r="C32" s="96" t="s">
        <v>43</v>
      </c>
      <c r="D32" s="97">
        <v>941.66699714999959</v>
      </c>
      <c r="E32" s="97">
        <v>1065.1503676500017</v>
      </c>
      <c r="F32" s="97">
        <v>1296.6700394000013</v>
      </c>
      <c r="G32" s="97">
        <v>792.56364857999893</v>
      </c>
      <c r="H32" s="98">
        <v>1169.0570904500014</v>
      </c>
      <c r="I32" s="99">
        <v>0.1104139952040069</v>
      </c>
      <c r="J32" s="99">
        <v>1.2685821611877911E-2</v>
      </c>
      <c r="K32" s="100">
        <v>0.47503243751407109</v>
      </c>
      <c r="L32" s="2"/>
      <c r="M32" s="8"/>
      <c r="N32" s="11"/>
      <c r="O32" s="11"/>
    </row>
    <row r="33" spans="2:15" x14ac:dyDescent="0.25">
      <c r="B33" s="220"/>
      <c r="C33" s="96" t="s">
        <v>41</v>
      </c>
      <c r="D33" s="97">
        <v>1071.0143657399999</v>
      </c>
      <c r="E33" s="97">
        <v>1066.8348058899987</v>
      </c>
      <c r="F33" s="97">
        <v>934.08257503000038</v>
      </c>
      <c r="G33" s="97">
        <v>985.08168387000148</v>
      </c>
      <c r="H33" s="98">
        <v>1145.2689697499995</v>
      </c>
      <c r="I33" s="99">
        <v>0.1081672773436573</v>
      </c>
      <c r="J33" s="99">
        <v>1.2427688918318965E-2</v>
      </c>
      <c r="K33" s="100">
        <v>0.16261320101972121</v>
      </c>
      <c r="L33" s="2"/>
      <c r="M33" s="8"/>
      <c r="N33" s="11"/>
      <c r="O33" s="11"/>
    </row>
    <row r="34" spans="2:15" x14ac:dyDescent="0.25">
      <c r="B34" s="220"/>
      <c r="C34" s="96" t="s">
        <v>42</v>
      </c>
      <c r="D34" s="97">
        <v>894.06215141999985</v>
      </c>
      <c r="E34" s="97">
        <v>1139.5263178799994</v>
      </c>
      <c r="F34" s="97">
        <v>1024.7470868400005</v>
      </c>
      <c r="G34" s="97">
        <v>849.6826914699999</v>
      </c>
      <c r="H34" s="98">
        <v>951.42537631999994</v>
      </c>
      <c r="I34" s="99">
        <v>8.9859321496035843E-2</v>
      </c>
      <c r="J34" s="99">
        <v>1.0324228559585069E-2</v>
      </c>
      <c r="K34" s="100">
        <v>0.11974197647121576</v>
      </c>
      <c r="L34" s="2"/>
      <c r="M34" s="8"/>
      <c r="N34" s="11"/>
      <c r="O34" s="11"/>
    </row>
    <row r="35" spans="2:15" x14ac:dyDescent="0.25">
      <c r="B35" s="220"/>
      <c r="C35" s="96" t="s">
        <v>46</v>
      </c>
      <c r="D35" s="97">
        <v>940.15227641000172</v>
      </c>
      <c r="E35" s="97">
        <v>832.39043044999914</v>
      </c>
      <c r="F35" s="97">
        <v>800.3782657699993</v>
      </c>
      <c r="G35" s="97">
        <v>565.41277288000003</v>
      </c>
      <c r="H35" s="98">
        <v>758.22158211000101</v>
      </c>
      <c r="I35" s="99">
        <v>7.1611792798282212E-2</v>
      </c>
      <c r="J35" s="99">
        <v>8.2277108718624096E-3</v>
      </c>
      <c r="K35" s="100">
        <v>0.34100540079401709</v>
      </c>
      <c r="L35" s="2"/>
      <c r="M35" s="8"/>
      <c r="N35" s="11"/>
      <c r="O35" s="11"/>
    </row>
    <row r="36" spans="2:15" x14ac:dyDescent="0.25">
      <c r="B36" s="220"/>
      <c r="C36" s="96" t="s">
        <v>45</v>
      </c>
      <c r="D36" s="97">
        <v>624.5408392300003</v>
      </c>
      <c r="E36" s="97">
        <v>729.44777622000026</v>
      </c>
      <c r="F36" s="97">
        <v>676.05192237999904</v>
      </c>
      <c r="G36" s="97">
        <v>617.58088062000081</v>
      </c>
      <c r="H36" s="98">
        <v>634.93342663000033</v>
      </c>
      <c r="I36" s="99">
        <v>5.996759003087096E-2</v>
      </c>
      <c r="J36" s="99">
        <v>6.8898706927529984E-3</v>
      </c>
      <c r="K36" s="100">
        <v>2.8097608838827615E-2</v>
      </c>
      <c r="L36" s="2"/>
      <c r="M36" s="8"/>
      <c r="N36" s="11"/>
      <c r="O36" s="11"/>
    </row>
    <row r="37" spans="2:15" x14ac:dyDescent="0.25">
      <c r="B37" s="220"/>
      <c r="C37" s="96" t="s">
        <v>44</v>
      </c>
      <c r="D37" s="97">
        <v>696.84143124000025</v>
      </c>
      <c r="E37" s="97">
        <v>921.00138942999888</v>
      </c>
      <c r="F37" s="97">
        <v>757.69646014</v>
      </c>
      <c r="G37" s="97">
        <v>698.16453828999988</v>
      </c>
      <c r="H37" s="98">
        <v>623.23564258000067</v>
      </c>
      <c r="I37" s="99">
        <v>5.8862768818506564E-2</v>
      </c>
      <c r="J37" s="99">
        <v>6.7629342044285105E-3</v>
      </c>
      <c r="K37" s="100">
        <v>-0.10732268913789433</v>
      </c>
      <c r="L37" s="2"/>
      <c r="M37" s="8"/>
      <c r="N37" s="11"/>
      <c r="O37" s="11"/>
    </row>
    <row r="38" spans="2:15" x14ac:dyDescent="0.25">
      <c r="B38" s="220"/>
      <c r="C38" s="96" t="s">
        <v>47</v>
      </c>
      <c r="D38" s="97">
        <v>537.65070604999949</v>
      </c>
      <c r="E38" s="97">
        <v>623.83541764999927</v>
      </c>
      <c r="F38" s="97">
        <v>475.64864653000006</v>
      </c>
      <c r="G38" s="97">
        <v>460.05494063000077</v>
      </c>
      <c r="H38" s="98">
        <v>482.34654814999993</v>
      </c>
      <c r="I38" s="99">
        <v>4.5556209264000114E-2</v>
      </c>
      <c r="J38" s="99">
        <v>5.2341004685927065E-3</v>
      </c>
      <c r="K38" s="100">
        <v>4.845422916113673E-2</v>
      </c>
      <c r="L38" s="2"/>
      <c r="M38" s="8"/>
      <c r="N38" s="11"/>
      <c r="O38" s="11"/>
    </row>
    <row r="39" spans="2:15" x14ac:dyDescent="0.25">
      <c r="B39" s="220"/>
      <c r="C39" s="96" t="s">
        <v>216</v>
      </c>
      <c r="D39" s="97">
        <v>402.38391817000002</v>
      </c>
      <c r="E39" s="97">
        <v>340.01071436000007</v>
      </c>
      <c r="F39" s="97">
        <v>176.16096955</v>
      </c>
      <c r="G39" s="97">
        <v>188.54382625999992</v>
      </c>
      <c r="H39" s="98">
        <v>304.75214290999992</v>
      </c>
      <c r="I39" s="99">
        <v>2.878294132985686E-2</v>
      </c>
      <c r="J39" s="99">
        <v>3.3069653760926625E-3</v>
      </c>
      <c r="K39" s="100">
        <v>0.61634644292065</v>
      </c>
      <c r="L39" s="2"/>
      <c r="M39" s="8"/>
      <c r="N39" s="11"/>
      <c r="O39" s="11"/>
    </row>
    <row r="40" spans="2:15" x14ac:dyDescent="0.25">
      <c r="B40" s="220"/>
      <c r="C40" s="117" t="s">
        <v>9</v>
      </c>
      <c r="D40" s="97">
        <v>1370.3872414</v>
      </c>
      <c r="E40" s="97">
        <v>1463.9653948800001</v>
      </c>
      <c r="F40" s="97">
        <v>1208.1357354699996</v>
      </c>
      <c r="G40" s="97">
        <v>1261.1225756300005</v>
      </c>
      <c r="H40" s="98">
        <v>1436.9585291600001</v>
      </c>
      <c r="I40" s="99">
        <v>0.13571649617723669</v>
      </c>
      <c r="J40" s="99">
        <v>1.55929079199831E-2</v>
      </c>
      <c r="K40" s="100">
        <v>0.13942812295003115</v>
      </c>
      <c r="L40" s="2"/>
      <c r="M40" s="8"/>
      <c r="N40" s="11"/>
      <c r="O40" s="11"/>
    </row>
    <row r="41" spans="2:15" x14ac:dyDescent="0.25">
      <c r="B41" s="221" t="s">
        <v>48</v>
      </c>
      <c r="C41" s="222"/>
      <c r="D41" s="116">
        <v>10928.878514530004</v>
      </c>
      <c r="E41" s="101">
        <v>11512.853057219998</v>
      </c>
      <c r="F41" s="101">
        <v>10621.3106336</v>
      </c>
      <c r="G41" s="101">
        <v>8877.0984350100007</v>
      </c>
      <c r="H41" s="101">
        <v>10587.943025610006</v>
      </c>
      <c r="I41" s="102">
        <v>1</v>
      </c>
      <c r="J41" s="102">
        <v>0.11489323965172077</v>
      </c>
      <c r="K41" s="103">
        <v>0.19272565277103149</v>
      </c>
      <c r="L41" s="2"/>
      <c r="M41" s="8"/>
      <c r="N41" s="11"/>
      <c r="O41" s="11"/>
    </row>
    <row r="42" spans="2:15" x14ac:dyDescent="0.25">
      <c r="B42" s="220" t="s">
        <v>49</v>
      </c>
      <c r="C42" s="118" t="s">
        <v>50</v>
      </c>
      <c r="D42" s="97">
        <v>224.46375918999999</v>
      </c>
      <c r="E42" s="97">
        <v>258.91758765000009</v>
      </c>
      <c r="F42" s="97">
        <v>251.06509700000007</v>
      </c>
      <c r="G42" s="97">
        <v>254.08814413000005</v>
      </c>
      <c r="H42" s="98">
        <v>334.30679228999981</v>
      </c>
      <c r="I42" s="99">
        <v>0.83443215404385207</v>
      </c>
      <c r="J42" s="99">
        <v>3.6276725621651219E-3</v>
      </c>
      <c r="K42" s="100">
        <v>0.3157118898037099</v>
      </c>
      <c r="L42" s="2"/>
      <c r="M42" s="11"/>
      <c r="N42" s="11"/>
      <c r="O42" s="11"/>
    </row>
    <row r="43" spans="2:15" x14ac:dyDescent="0.25">
      <c r="B43" s="220"/>
      <c r="C43" s="96" t="s">
        <v>51</v>
      </c>
      <c r="D43" s="97">
        <v>68.070126969999976</v>
      </c>
      <c r="E43" s="97">
        <v>72.33278168000011</v>
      </c>
      <c r="F43" s="97">
        <v>74.439964829999994</v>
      </c>
      <c r="G43" s="97">
        <v>57.975023609999987</v>
      </c>
      <c r="H43" s="98">
        <v>60.637243900000023</v>
      </c>
      <c r="I43" s="99">
        <v>0.15135099617978354</v>
      </c>
      <c r="J43" s="99">
        <v>6.5799460559726284E-4</v>
      </c>
      <c r="K43" s="104">
        <v>4.5920124291951803E-2</v>
      </c>
      <c r="L43" s="2"/>
      <c r="M43" s="11"/>
      <c r="N43" s="11"/>
      <c r="O43" s="11"/>
    </row>
    <row r="44" spans="2:15" x14ac:dyDescent="0.25">
      <c r="B44" s="220"/>
      <c r="C44" s="117" t="s">
        <v>9</v>
      </c>
      <c r="D44" s="97">
        <v>15.652805899999999</v>
      </c>
      <c r="E44" s="97">
        <v>5.4870094500000004</v>
      </c>
      <c r="F44" s="97">
        <v>5.1523951300000013</v>
      </c>
      <c r="G44" s="97">
        <v>3.7094489799999995</v>
      </c>
      <c r="H44" s="98">
        <v>5.6958368899999998</v>
      </c>
      <c r="I44" s="99">
        <v>1.4216849776364256E-2</v>
      </c>
      <c r="J44" s="105">
        <v>6.1807392733129952E-5</v>
      </c>
      <c r="K44" s="106">
        <v>0.53549406413456069</v>
      </c>
      <c r="L44" s="2"/>
      <c r="M44" s="11"/>
      <c r="N44" s="11"/>
      <c r="O44" s="11"/>
    </row>
    <row r="45" spans="2:15" x14ac:dyDescent="0.25">
      <c r="B45" s="221" t="s">
        <v>52</v>
      </c>
      <c r="C45" s="222"/>
      <c r="D45" s="116">
        <v>308.18669205999993</v>
      </c>
      <c r="E45" s="101">
        <v>336.7373787800002</v>
      </c>
      <c r="F45" s="101">
        <v>330.65745696000005</v>
      </c>
      <c r="G45" s="101">
        <v>315.77261672000003</v>
      </c>
      <c r="H45" s="101">
        <v>400.63987307999986</v>
      </c>
      <c r="I45" s="102">
        <v>1</v>
      </c>
      <c r="J45" s="107">
        <v>4.3474745604955151E-3</v>
      </c>
      <c r="K45" s="108">
        <v>0.26876065835452989</v>
      </c>
      <c r="L45" s="2"/>
      <c r="M45" s="11"/>
      <c r="N45" s="11"/>
      <c r="O45" s="11"/>
    </row>
    <row r="46" spans="2:15" x14ac:dyDescent="0.25">
      <c r="B46" s="217" t="s">
        <v>218</v>
      </c>
      <c r="C46" s="218"/>
      <c r="D46" s="97">
        <v>547.41879224000013</v>
      </c>
      <c r="E46" s="97">
        <v>637.32029879000027</v>
      </c>
      <c r="F46" s="97">
        <v>642.05289055000048</v>
      </c>
      <c r="G46" s="97">
        <v>557.8645350100004</v>
      </c>
      <c r="H46" s="98">
        <v>307.10808425999988</v>
      </c>
      <c r="I46" s="99"/>
      <c r="J46" s="105">
        <v>3.3325304677706423E-3</v>
      </c>
      <c r="K46" s="109">
        <v>-0.44949344332402386</v>
      </c>
      <c r="L46" s="12"/>
      <c r="N46" s="11"/>
      <c r="O46" s="11"/>
    </row>
    <row r="47" spans="2:15" ht="15" customHeight="1" x14ac:dyDescent="0.25">
      <c r="B47" s="223" t="s">
        <v>11</v>
      </c>
      <c r="C47" s="224"/>
      <c r="D47" s="110">
        <v>68181.306961670023</v>
      </c>
      <c r="E47" s="110">
        <v>76193.531582370066</v>
      </c>
      <c r="F47" s="110">
        <v>71147.827863659986</v>
      </c>
      <c r="G47" s="110">
        <v>71129.95401945003</v>
      </c>
      <c r="H47" s="110">
        <v>92154.621609639929</v>
      </c>
      <c r="I47" s="111"/>
      <c r="J47" s="112">
        <v>1</v>
      </c>
      <c r="K47" s="113">
        <v>0.29558106538970685</v>
      </c>
      <c r="L47" s="12"/>
      <c r="N47" s="11"/>
      <c r="O47" s="11"/>
    </row>
    <row r="48" spans="2:15" x14ac:dyDescent="0.25">
      <c r="B48" s="225" t="s">
        <v>210</v>
      </c>
      <c r="C48" s="225"/>
      <c r="D48" s="225"/>
      <c r="E48" s="225"/>
      <c r="F48" s="225"/>
      <c r="G48" s="225"/>
      <c r="H48" s="225"/>
      <c r="I48" s="225"/>
      <c r="J48" s="225"/>
      <c r="K48" s="225"/>
      <c r="L48" s="13"/>
    </row>
    <row r="49" spans="1:28" ht="18" customHeight="1" x14ac:dyDescent="0.25">
      <c r="B49" s="215" t="s">
        <v>219</v>
      </c>
      <c r="C49" s="215"/>
      <c r="D49" s="215"/>
      <c r="E49" s="215"/>
      <c r="F49" s="215"/>
      <c r="G49" s="215"/>
      <c r="H49" s="215"/>
      <c r="I49" s="215"/>
      <c r="J49" s="215"/>
      <c r="K49" s="215"/>
    </row>
    <row r="50" spans="1:28" s="8" customFormat="1" x14ac:dyDescent="0.25">
      <c r="A50" s="2"/>
      <c r="B50" s="14"/>
      <c r="C50" s="14"/>
      <c r="D50" s="14"/>
      <c r="E50" s="14"/>
      <c r="F50" s="14"/>
      <c r="G50" s="14"/>
      <c r="H50" s="14"/>
      <c r="I50" s="14"/>
      <c r="J50" s="14"/>
      <c r="K50" s="14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s="8" customFormat="1" x14ac:dyDescent="0.25">
      <c r="A51" s="2"/>
      <c r="B51" s="2"/>
      <c r="C51" s="2"/>
      <c r="D51" s="7"/>
      <c r="E51" s="2"/>
      <c r="F51" s="2"/>
      <c r="G51" s="2"/>
      <c r="H51" s="2"/>
      <c r="J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s="8" customFormat="1" x14ac:dyDescent="0.25">
      <c r="A52" s="2"/>
      <c r="B52" s="2"/>
      <c r="C52" s="2"/>
      <c r="D52" s="7"/>
      <c r="E52" s="2"/>
      <c r="F52" s="2"/>
      <c r="G52" s="2"/>
      <c r="H52" s="2"/>
      <c r="J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s="8" customFormat="1" x14ac:dyDescent="0.25">
      <c r="A53" s="2"/>
      <c r="B53" s="2"/>
      <c r="C53" s="2"/>
      <c r="D53" s="7"/>
      <c r="E53" s="2"/>
      <c r="F53" s="2"/>
      <c r="G53" s="2"/>
      <c r="H53" s="2"/>
      <c r="J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s="8" customFormat="1" x14ac:dyDescent="0.25">
      <c r="A54" s="2"/>
      <c r="B54" s="2"/>
      <c r="C54" s="2"/>
      <c r="D54" s="7"/>
      <c r="E54" s="2"/>
      <c r="F54" s="2"/>
      <c r="G54" s="2"/>
      <c r="H54" s="2"/>
      <c r="J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s="8" customFormat="1" x14ac:dyDescent="0.25">
      <c r="A55" s="2"/>
      <c r="B55" s="2"/>
      <c r="C55" s="2"/>
      <c r="D55" s="7"/>
      <c r="E55" s="2"/>
      <c r="F55" s="2"/>
      <c r="G55" s="2"/>
      <c r="H55" s="2"/>
      <c r="J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s="8" customFormat="1" x14ac:dyDescent="0.25">
      <c r="A56" s="2"/>
      <c r="B56" s="2"/>
      <c r="C56" s="2"/>
      <c r="D56" s="7"/>
      <c r="E56" s="2"/>
      <c r="F56" s="2"/>
      <c r="G56" s="2"/>
      <c r="H56" s="2"/>
      <c r="J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s="8" customFormat="1" x14ac:dyDescent="0.25">
      <c r="A57" s="2"/>
      <c r="B57" s="2"/>
      <c r="C57" s="2"/>
      <c r="D57" s="7"/>
      <c r="E57" s="2"/>
      <c r="F57" s="2"/>
      <c r="G57" s="2"/>
      <c r="H57" s="2"/>
      <c r="J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s="8" customFormat="1" x14ac:dyDescent="0.25">
      <c r="A58" s="2"/>
      <c r="B58" s="2"/>
      <c r="C58" s="2"/>
      <c r="D58" s="7"/>
      <c r="E58" s="2"/>
      <c r="F58" s="2"/>
      <c r="G58" s="2"/>
      <c r="H58" s="2"/>
      <c r="J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s="8" customFormat="1" x14ac:dyDescent="0.25">
      <c r="A59" s="2"/>
      <c r="B59" s="2"/>
      <c r="C59" s="2"/>
      <c r="D59" s="7"/>
      <c r="E59" s="2"/>
      <c r="F59" s="2"/>
      <c r="G59" s="2"/>
      <c r="H59" s="2"/>
      <c r="J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s="8" customFormat="1" x14ac:dyDescent="0.25">
      <c r="A60" s="2"/>
      <c r="B60" s="2"/>
      <c r="C60" s="2"/>
      <c r="D60" s="7"/>
      <c r="E60" s="2"/>
      <c r="F60" s="2"/>
      <c r="G60" s="2"/>
      <c r="H60" s="2"/>
      <c r="J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s="8" customFormat="1" x14ac:dyDescent="0.25">
      <c r="A61" s="2"/>
      <c r="B61" s="2"/>
      <c r="C61" s="2"/>
      <c r="D61" s="7"/>
      <c r="E61" s="2"/>
      <c r="F61" s="2"/>
      <c r="G61" s="2"/>
      <c r="H61" s="2"/>
      <c r="J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s="8" customFormat="1" x14ac:dyDescent="0.25">
      <c r="A62" s="2"/>
      <c r="B62" s="2"/>
      <c r="C62" s="2"/>
      <c r="D62" s="7"/>
      <c r="E62" s="2"/>
      <c r="F62" s="2"/>
      <c r="G62" s="2"/>
      <c r="H62" s="2"/>
      <c r="J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s="8" customFormat="1" x14ac:dyDescent="0.25">
      <c r="A63" s="2"/>
      <c r="B63" s="2"/>
      <c r="C63" s="2"/>
      <c r="D63" s="7"/>
      <c r="E63" s="2"/>
      <c r="F63" s="2"/>
      <c r="G63" s="2"/>
      <c r="H63" s="2"/>
      <c r="J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s="8" customFormat="1" x14ac:dyDescent="0.25">
      <c r="A64" s="2"/>
      <c r="B64" s="2"/>
      <c r="C64" s="2"/>
      <c r="D64" s="7"/>
      <c r="E64" s="2"/>
      <c r="F64" s="2"/>
      <c r="G64" s="2"/>
      <c r="H64" s="2"/>
      <c r="J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s="8" customFormat="1" x14ac:dyDescent="0.25">
      <c r="A65" s="2"/>
      <c r="B65" s="2"/>
      <c r="C65" s="2"/>
      <c r="D65" s="7"/>
      <c r="E65" s="2"/>
      <c r="F65" s="2"/>
      <c r="G65" s="2"/>
      <c r="H65" s="2"/>
      <c r="J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</sheetData>
  <mergeCells count="14">
    <mergeCell ref="B49:K49"/>
    <mergeCell ref="B46:C46"/>
    <mergeCell ref="B6:B9"/>
    <mergeCell ref="B10:C10"/>
    <mergeCell ref="B11:B21"/>
    <mergeCell ref="B22:C22"/>
    <mergeCell ref="B23:B27"/>
    <mergeCell ref="B29:C29"/>
    <mergeCell ref="B30:B40"/>
    <mergeCell ref="B41:C41"/>
    <mergeCell ref="B42:B44"/>
    <mergeCell ref="B45:C45"/>
    <mergeCell ref="B47:C47"/>
    <mergeCell ref="B48:K48"/>
  </mergeCells>
  <pageMargins left="0.7" right="0.7" top="0.75" bottom="0.75" header="0.3" footer="0.3"/>
  <pageSetup paperSize="1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43"/>
  <sheetViews>
    <sheetView zoomScaleNormal="100" workbookViewId="0">
      <selection activeCell="I5" sqref="I5"/>
    </sheetView>
  </sheetViews>
  <sheetFormatPr baseColWidth="10" defaultColWidth="11.42578125" defaultRowHeight="12.75" x14ac:dyDescent="0.2"/>
  <cols>
    <col min="1" max="1" width="11.42578125" style="15"/>
    <col min="2" max="2" width="32.85546875" style="15" customWidth="1"/>
    <col min="3" max="5" width="8.7109375" style="15" bestFit="1" customWidth="1"/>
    <col min="6" max="7" width="8.140625" style="15" bestFit="1" customWidth="1"/>
    <col min="8" max="8" width="15.42578125" style="15" customWidth="1"/>
    <col min="9" max="9" width="14.28515625" style="15" customWidth="1"/>
    <col min="10" max="10" width="9.7109375" style="15" bestFit="1" customWidth="1"/>
    <col min="11" max="16384" width="11.42578125" style="15"/>
  </cols>
  <sheetData>
    <row r="2" spans="2:10" ht="15" x14ac:dyDescent="0.25">
      <c r="B2" s="3" t="s">
        <v>224</v>
      </c>
    </row>
    <row r="3" spans="2:10" x14ac:dyDescent="0.2">
      <c r="B3" s="5" t="s">
        <v>207</v>
      </c>
    </row>
    <row r="4" spans="2:10" x14ac:dyDescent="0.2">
      <c r="B4" s="5"/>
    </row>
    <row r="5" spans="2:10" ht="48" x14ac:dyDescent="0.2">
      <c r="B5" s="119" t="s">
        <v>54</v>
      </c>
      <c r="C5" s="88">
        <v>2017</v>
      </c>
      <c r="D5" s="88">
        <v>2018</v>
      </c>
      <c r="E5" s="88">
        <v>2019</v>
      </c>
      <c r="F5" s="88">
        <v>2020</v>
      </c>
      <c r="G5" s="88">
        <v>2021</v>
      </c>
      <c r="H5" s="120" t="s">
        <v>220</v>
      </c>
      <c r="I5" s="120" t="s">
        <v>212</v>
      </c>
      <c r="J5" s="120" t="s">
        <v>201</v>
      </c>
    </row>
    <row r="6" spans="2:10" ht="12.75" customHeight="1" x14ac:dyDescent="0.2">
      <c r="B6" s="121" t="s">
        <v>2</v>
      </c>
      <c r="C6" s="122">
        <v>15622.991603779998</v>
      </c>
      <c r="D6" s="122">
        <v>17681.908955259998</v>
      </c>
      <c r="E6" s="122">
        <v>17613.234881180004</v>
      </c>
      <c r="F6" s="123">
        <v>19227.68846451</v>
      </c>
      <c r="G6" s="124">
        <v>27602.731394019997</v>
      </c>
      <c r="H6" s="125">
        <v>0.48635313957577292</v>
      </c>
      <c r="I6" s="125">
        <v>0.29952628432400047</v>
      </c>
      <c r="J6" s="125">
        <v>0.43557201090336206</v>
      </c>
    </row>
    <row r="7" spans="2:10" x14ac:dyDescent="0.2">
      <c r="B7" s="121" t="s">
        <v>55</v>
      </c>
      <c r="C7" s="122">
        <v>16980.477680550011</v>
      </c>
      <c r="D7" s="122">
        <v>17792.190392429995</v>
      </c>
      <c r="E7" s="122">
        <v>14691.270062109999</v>
      </c>
      <c r="F7" s="123">
        <v>15756.307971690001</v>
      </c>
      <c r="G7" s="124">
        <v>23095.192287820006</v>
      </c>
      <c r="H7" s="125">
        <v>0.40693144160077172</v>
      </c>
      <c r="I7" s="125">
        <v>0.2506135002718502</v>
      </c>
      <c r="J7" s="125">
        <v>0.46577436346865508</v>
      </c>
    </row>
    <row r="8" spans="2:10" x14ac:dyDescent="0.2">
      <c r="B8" s="121" t="s">
        <v>56</v>
      </c>
      <c r="C8" s="122">
        <v>998.54543476999982</v>
      </c>
      <c r="D8" s="122">
        <v>963.87668346000021</v>
      </c>
      <c r="E8" s="122">
        <v>640.31181829000013</v>
      </c>
      <c r="F8" s="123">
        <v>1698.8299489799999</v>
      </c>
      <c r="G8" s="124">
        <v>2521.4041066099999</v>
      </c>
      <c r="H8" s="125">
        <v>4.4426502069092003E-2</v>
      </c>
      <c r="I8" s="125">
        <v>2.7360582275411542E-2</v>
      </c>
      <c r="J8" s="125">
        <v>0.48420040989028035</v>
      </c>
    </row>
    <row r="9" spans="2:10" x14ac:dyDescent="0.2">
      <c r="B9" s="121" t="s">
        <v>58</v>
      </c>
      <c r="C9" s="122">
        <v>837.77525490999983</v>
      </c>
      <c r="D9" s="122">
        <v>1075.6820290499998</v>
      </c>
      <c r="E9" s="122">
        <v>901.53731418999985</v>
      </c>
      <c r="F9" s="123">
        <v>671.19641820999959</v>
      </c>
      <c r="G9" s="124">
        <v>981.54790407000019</v>
      </c>
      <c r="H9" s="125">
        <v>1.7294625592447203E-2</v>
      </c>
      <c r="I9" s="125">
        <v>1.0651097979955389E-2</v>
      </c>
      <c r="J9" s="125">
        <v>0.46238549169804988</v>
      </c>
    </row>
    <row r="10" spans="2:10" x14ac:dyDescent="0.2">
      <c r="B10" s="121" t="s">
        <v>57</v>
      </c>
      <c r="C10" s="122">
        <v>1151.15731927</v>
      </c>
      <c r="D10" s="122">
        <v>1315.0287531400002</v>
      </c>
      <c r="E10" s="122">
        <v>1116.23853549</v>
      </c>
      <c r="F10" s="123">
        <v>929.85888361000002</v>
      </c>
      <c r="G10" s="124">
        <v>958.50585393999984</v>
      </c>
      <c r="H10" s="125">
        <v>1.6888630502214366E-2</v>
      </c>
      <c r="I10" s="125">
        <v>1.0401061142653789E-2</v>
      </c>
      <c r="J10" s="125">
        <v>3.0807868629252111E-2</v>
      </c>
    </row>
    <row r="11" spans="2:10" x14ac:dyDescent="0.2">
      <c r="B11" s="121" t="s">
        <v>59</v>
      </c>
      <c r="C11" s="122">
        <v>342.19945907000022</v>
      </c>
      <c r="D11" s="122">
        <v>438.86040740999999</v>
      </c>
      <c r="E11" s="122">
        <v>542.42370075999997</v>
      </c>
      <c r="F11" s="123">
        <v>661.50531414000011</v>
      </c>
      <c r="G11" s="124">
        <v>601.06469983000011</v>
      </c>
      <c r="H11" s="125">
        <v>1.0590607852446875E-2</v>
      </c>
      <c r="I11" s="125">
        <v>6.5223500387865344E-3</v>
      </c>
      <c r="J11" s="125">
        <v>-9.1368297454385128E-2</v>
      </c>
    </row>
    <row r="12" spans="2:10" x14ac:dyDescent="0.2">
      <c r="B12" s="121" t="s">
        <v>60</v>
      </c>
      <c r="C12" s="122">
        <v>216.88144154999998</v>
      </c>
      <c r="D12" s="122">
        <v>342.86158796999996</v>
      </c>
      <c r="E12" s="122">
        <v>293.41900564000002</v>
      </c>
      <c r="F12" s="123">
        <v>282.33728828</v>
      </c>
      <c r="G12" s="124">
        <v>446.41836742999999</v>
      </c>
      <c r="H12" s="125">
        <v>7.8657786240280865E-3</v>
      </c>
      <c r="I12" s="125">
        <v>4.844232005216078E-3</v>
      </c>
      <c r="J12" s="125">
        <v>0.58115270621738513</v>
      </c>
    </row>
    <row r="13" spans="2:10" x14ac:dyDescent="0.2">
      <c r="B13" s="121" t="s">
        <v>61</v>
      </c>
      <c r="C13" s="122">
        <v>222.44947991000001</v>
      </c>
      <c r="D13" s="122">
        <v>251.89977585999998</v>
      </c>
      <c r="E13" s="122">
        <v>199.09965276999998</v>
      </c>
      <c r="F13" s="123">
        <v>250.69454096999996</v>
      </c>
      <c r="G13" s="124">
        <v>316.74889174999993</v>
      </c>
      <c r="H13" s="125">
        <v>5.5810352881647688E-3</v>
      </c>
      <c r="I13" s="125">
        <v>3.4371460293301506E-3</v>
      </c>
      <c r="J13" s="125">
        <v>0.26348539750574207</v>
      </c>
    </row>
    <row r="14" spans="2:10" x14ac:dyDescent="0.2">
      <c r="B14" s="121" t="s">
        <v>62</v>
      </c>
      <c r="C14" s="122">
        <v>125.34365897999999</v>
      </c>
      <c r="D14" s="122">
        <v>185.68540905999998</v>
      </c>
      <c r="E14" s="122">
        <v>136.17966770000001</v>
      </c>
      <c r="F14" s="123">
        <v>114.14145933000003</v>
      </c>
      <c r="G14" s="124">
        <v>136.94759951999998</v>
      </c>
      <c r="H14" s="125">
        <v>2.4129820354788236E-3</v>
      </c>
      <c r="I14" s="125">
        <v>1.486063282860606E-3</v>
      </c>
      <c r="J14" s="125">
        <v>0.19980592787116902</v>
      </c>
    </row>
    <row r="15" spans="2:10" x14ac:dyDescent="0.2">
      <c r="B15" s="121" t="s">
        <v>63</v>
      </c>
      <c r="C15" s="122">
        <v>48.730431870000004</v>
      </c>
      <c r="D15" s="122">
        <v>55.980466739999997</v>
      </c>
      <c r="E15" s="122">
        <v>10.115597019999999</v>
      </c>
      <c r="F15" s="123">
        <v>29.351864189999997</v>
      </c>
      <c r="G15" s="124">
        <v>58.95434711</v>
      </c>
      <c r="H15" s="125">
        <v>1.0387606718804715E-3</v>
      </c>
      <c r="I15" s="125">
        <v>6.397329410100075E-4</v>
      </c>
      <c r="J15" s="125">
        <v>1.0085384263288253</v>
      </c>
    </row>
    <row r="16" spans="2:10" x14ac:dyDescent="0.2">
      <c r="B16" s="121" t="s">
        <v>221</v>
      </c>
      <c r="C16" s="122">
        <v>16.267582669999999</v>
      </c>
      <c r="D16" s="122">
        <v>3.42653652</v>
      </c>
      <c r="E16" s="122">
        <v>1.05154624</v>
      </c>
      <c r="F16" s="123">
        <v>9.1901816600000004</v>
      </c>
      <c r="G16" s="124">
        <v>18.81043678</v>
      </c>
      <c r="H16" s="125">
        <v>3.3143513423191789E-4</v>
      </c>
      <c r="I16" s="125">
        <v>2.0411821405636485E-4</v>
      </c>
      <c r="J16" s="125">
        <v>1.0467970575458678</v>
      </c>
    </row>
    <row r="17" spans="1:26" x14ac:dyDescent="0.2">
      <c r="B17" s="121" t="s">
        <v>222</v>
      </c>
      <c r="C17" s="122">
        <v>2.3009391699999999</v>
      </c>
      <c r="D17" s="122">
        <v>1.5946790500000001</v>
      </c>
      <c r="E17" s="122">
        <v>0.70357174</v>
      </c>
      <c r="F17" s="123">
        <v>3.0443821500000001</v>
      </c>
      <c r="G17" s="124">
        <v>1.1427977</v>
      </c>
      <c r="H17" s="125">
        <v>2.0135806176608464E-5</v>
      </c>
      <c r="I17" s="125">
        <v>1.2400872360377027E-5</v>
      </c>
      <c r="J17" s="125">
        <v>-0.62462081181234097</v>
      </c>
    </row>
    <row r="18" spans="1:26" x14ac:dyDescent="0.2">
      <c r="B18" s="121" t="s">
        <v>223</v>
      </c>
      <c r="C18" s="122">
        <v>24.475673370000003</v>
      </c>
      <c r="D18" s="122">
        <v>0</v>
      </c>
      <c r="E18" s="122">
        <v>2.5651159999999999E-2</v>
      </c>
      <c r="F18" s="123">
        <v>2.9300000000000002E-4</v>
      </c>
      <c r="G18" s="124">
        <v>5.1999999999999995E-4</v>
      </c>
      <c r="H18" s="125">
        <v>9.1622683628400731E-9</v>
      </c>
      <c r="I18" s="125">
        <v>5.6426904144067254E-9</v>
      </c>
      <c r="J18" s="125">
        <v>0.77474402730375402</v>
      </c>
    </row>
    <row r="19" spans="1:26" ht="12.75" customHeight="1" x14ac:dyDescent="0.2">
      <c r="B19" s="121" t="s">
        <v>225</v>
      </c>
      <c r="C19" s="122">
        <v>117.24327144999999</v>
      </c>
      <c r="D19" s="122">
        <v>94.282564090000008</v>
      </c>
      <c r="E19" s="122">
        <v>11.42001187</v>
      </c>
      <c r="F19" s="123">
        <v>22.631820530000002</v>
      </c>
      <c r="G19" s="124">
        <v>15.035181110000002</v>
      </c>
      <c r="H19" s="125">
        <v>2.6491608502639177E-4</v>
      </c>
      <c r="I19" s="125">
        <v>1.6315167755435786E-4</v>
      </c>
      <c r="J19" s="125">
        <v>-0.33566187969412997</v>
      </c>
      <c r="K19" s="16"/>
    </row>
    <row r="20" spans="1:26" x14ac:dyDescent="0.2">
      <c r="B20" s="126" t="s">
        <v>64</v>
      </c>
      <c r="C20" s="127">
        <v>36706.83923131998</v>
      </c>
      <c r="D20" s="127">
        <v>40203.278240040054</v>
      </c>
      <c r="E20" s="127">
        <v>36157.031016159992</v>
      </c>
      <c r="F20" s="128">
        <v>39656.778831249991</v>
      </c>
      <c r="G20" s="128">
        <v>56754.504387689973</v>
      </c>
      <c r="H20" s="129">
        <v>1</v>
      </c>
      <c r="I20" s="129">
        <v>0.61586172669773598</v>
      </c>
      <c r="J20" s="129">
        <v>0.43114257033319059</v>
      </c>
    </row>
    <row r="21" spans="1:26" ht="12.75" customHeight="1" x14ac:dyDescent="0.2">
      <c r="B21" s="130" t="s">
        <v>65</v>
      </c>
      <c r="C21" s="131">
        <v>68181.306961669412</v>
      </c>
      <c r="D21" s="131">
        <v>76193.531582369411</v>
      </c>
      <c r="E21" s="131">
        <v>71147.827863659113</v>
      </c>
      <c r="F21" s="131">
        <v>71129.954019450277</v>
      </c>
      <c r="G21" s="131">
        <v>92154.621609640963</v>
      </c>
      <c r="H21" s="132"/>
      <c r="I21" s="132">
        <v>1</v>
      </c>
      <c r="J21" s="132">
        <v>0.29558106538971685</v>
      </c>
    </row>
    <row r="22" spans="1:26" ht="12.75" customHeight="1" x14ac:dyDescent="0.2">
      <c r="B22" s="226" t="s">
        <v>226</v>
      </c>
      <c r="C22" s="226"/>
      <c r="D22" s="226"/>
      <c r="E22" s="226"/>
      <c r="F22" s="226"/>
      <c r="G22" s="226"/>
      <c r="H22" s="226"/>
      <c r="I22" s="226"/>
      <c r="J22" s="226"/>
    </row>
    <row r="23" spans="1:26" x14ac:dyDescent="0.2">
      <c r="B23" s="227" t="s">
        <v>227</v>
      </c>
      <c r="C23" s="227"/>
      <c r="D23" s="227"/>
      <c r="E23" s="227"/>
      <c r="F23" s="227"/>
      <c r="G23" s="227"/>
      <c r="H23" s="227"/>
      <c r="I23" s="227"/>
      <c r="J23" s="227"/>
    </row>
    <row r="30" spans="1:26" s="17" customFormat="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s="17" customForma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s="17" customFormat="1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s="17" customFormat="1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s="17" customFormat="1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s="17" customForma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s="17" customFormat="1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s="17" customForma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s="17" customFormat="1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s="17" customFormat="1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s="17" customFormat="1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s="17" customFormat="1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s="17" customFormat="1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s="17" customFormat="1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</sheetData>
  <mergeCells count="2">
    <mergeCell ref="B22:J22"/>
    <mergeCell ref="B23:J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1"/>
  <sheetViews>
    <sheetView workbookViewId="0">
      <selection activeCell="K11" sqref="K11"/>
    </sheetView>
  </sheetViews>
  <sheetFormatPr baseColWidth="10" defaultColWidth="11.42578125" defaultRowHeight="12.75" x14ac:dyDescent="0.2"/>
  <cols>
    <col min="1" max="1" width="11.42578125" style="19"/>
    <col min="2" max="2" width="20.7109375" style="24" customWidth="1"/>
    <col min="3" max="3" width="37.5703125" style="19" customWidth="1"/>
    <col min="4" max="5" width="8.140625" style="25" bestFit="1" customWidth="1"/>
    <col min="6" max="6" width="11.140625" style="19" bestFit="1" customWidth="1"/>
    <col min="7" max="7" width="8.140625" style="19" bestFit="1" customWidth="1"/>
    <col min="8" max="8" width="9.7109375" style="19" bestFit="1" customWidth="1"/>
    <col min="9" max="11" width="15.5703125" style="19" customWidth="1"/>
    <col min="12" max="16384" width="11.42578125" style="19"/>
  </cols>
  <sheetData>
    <row r="2" spans="2:13" ht="13.5" customHeight="1" x14ac:dyDescent="0.25">
      <c r="B2" s="20" t="s">
        <v>230</v>
      </c>
      <c r="C2" s="21"/>
      <c r="D2" s="22"/>
      <c r="E2" s="22"/>
      <c r="F2" s="21"/>
      <c r="G2" s="21"/>
      <c r="H2" s="21"/>
      <c r="I2" s="21"/>
      <c r="J2" s="21"/>
      <c r="K2" s="21"/>
    </row>
    <row r="3" spans="2:13" x14ac:dyDescent="0.2">
      <c r="B3" s="23" t="s">
        <v>207</v>
      </c>
      <c r="C3" s="18"/>
      <c r="D3" s="22"/>
      <c r="E3" s="22"/>
      <c r="F3" s="21"/>
      <c r="G3" s="21"/>
      <c r="H3" s="21"/>
      <c r="I3" s="21"/>
      <c r="J3" s="21"/>
      <c r="K3" s="21"/>
    </row>
    <row r="4" spans="2:13" x14ac:dyDescent="0.2">
      <c r="B4" s="23"/>
      <c r="C4" s="18"/>
      <c r="D4" s="22"/>
      <c r="E4" s="22"/>
      <c r="F4" s="21"/>
      <c r="G4" s="21"/>
      <c r="H4" s="21"/>
      <c r="I4" s="21"/>
      <c r="J4" s="21"/>
      <c r="K4" s="21"/>
    </row>
    <row r="5" spans="2:13" ht="36" x14ac:dyDescent="0.2">
      <c r="B5" s="237" t="s">
        <v>109</v>
      </c>
      <c r="C5" s="237"/>
      <c r="D5" s="120">
        <v>2017</v>
      </c>
      <c r="E5" s="120">
        <f>+D5+1</f>
        <v>2018</v>
      </c>
      <c r="F5" s="120">
        <f>+E5+1</f>
        <v>2019</v>
      </c>
      <c r="G5" s="120">
        <f>+F5+1</f>
        <v>2020</v>
      </c>
      <c r="H5" s="133">
        <f>+G5+1</f>
        <v>2021</v>
      </c>
      <c r="I5" s="120" t="s">
        <v>228</v>
      </c>
      <c r="J5" s="120" t="s">
        <v>229</v>
      </c>
      <c r="K5" s="120" t="s">
        <v>201</v>
      </c>
    </row>
    <row r="6" spans="2:13" ht="12.75" customHeight="1" x14ac:dyDescent="0.2">
      <c r="B6" s="231" t="s">
        <v>78</v>
      </c>
      <c r="C6" s="134" t="s">
        <v>77</v>
      </c>
      <c r="D6" s="135">
        <v>4629.6887564500066</v>
      </c>
      <c r="E6" s="135">
        <v>5158.5453712300014</v>
      </c>
      <c r="F6" s="135">
        <v>5120.5905772499946</v>
      </c>
      <c r="G6" s="135">
        <v>4417.9391225900008</v>
      </c>
      <c r="H6" s="136">
        <v>5189.4158247899977</v>
      </c>
      <c r="I6" s="137">
        <v>0.14659318194495549</v>
      </c>
      <c r="J6" s="138">
        <v>5.6312051790217123E-2</v>
      </c>
      <c r="K6" s="137">
        <v>0.17462366066912249</v>
      </c>
      <c r="M6" s="41"/>
    </row>
    <row r="7" spans="2:13" x14ac:dyDescent="0.2">
      <c r="B7" s="232"/>
      <c r="C7" s="134" t="s">
        <v>80</v>
      </c>
      <c r="D7" s="135">
        <v>338.48094109999988</v>
      </c>
      <c r="E7" s="135">
        <v>377.37331305000021</v>
      </c>
      <c r="F7" s="135">
        <v>354.24897831999988</v>
      </c>
      <c r="G7" s="135">
        <v>389.45935271999986</v>
      </c>
      <c r="H7" s="136">
        <v>397.69725012999976</v>
      </c>
      <c r="I7" s="137">
        <v>1.1234348395982465E-2</v>
      </c>
      <c r="J7" s="138">
        <v>4.3155431945085558E-3</v>
      </c>
      <c r="K7" s="137">
        <v>2.1152136551519707E-2</v>
      </c>
      <c r="M7" s="41"/>
    </row>
    <row r="8" spans="2:13" x14ac:dyDescent="0.2">
      <c r="B8" s="232"/>
      <c r="C8" s="134" t="s">
        <v>79</v>
      </c>
      <c r="D8" s="135">
        <v>317.88391708999995</v>
      </c>
      <c r="E8" s="135">
        <v>369.24930597000002</v>
      </c>
      <c r="F8" s="135">
        <v>294.49219708999999</v>
      </c>
      <c r="G8" s="135">
        <v>447.82320498000001</v>
      </c>
      <c r="H8" s="136">
        <v>389.50632082999999</v>
      </c>
      <c r="I8" s="137">
        <v>1.1002966978552553E-2</v>
      </c>
      <c r="J8" s="138">
        <v>4.2266607363428028E-3</v>
      </c>
      <c r="K8" s="137">
        <v>-0.13022300653804775</v>
      </c>
      <c r="M8" s="41"/>
    </row>
    <row r="9" spans="2:13" x14ac:dyDescent="0.2">
      <c r="B9" s="232"/>
      <c r="C9" s="134" t="s">
        <v>83</v>
      </c>
      <c r="D9" s="135">
        <v>130.34384179000006</v>
      </c>
      <c r="E9" s="135">
        <v>101.57241209000004</v>
      </c>
      <c r="F9" s="135">
        <v>85.614529969999992</v>
      </c>
      <c r="G9" s="135">
        <v>87.388615170000051</v>
      </c>
      <c r="H9" s="136">
        <v>106.04010370999997</v>
      </c>
      <c r="I9" s="137">
        <v>2.9954732365759171E-3</v>
      </c>
      <c r="J9" s="138">
        <v>1.1506759168213618E-3</v>
      </c>
      <c r="K9" s="137">
        <v>0.2134315608928754</v>
      </c>
      <c r="M9" s="41"/>
    </row>
    <row r="10" spans="2:13" x14ac:dyDescent="0.2">
      <c r="B10" s="232"/>
      <c r="C10" s="134" t="s">
        <v>81</v>
      </c>
      <c r="D10" s="135">
        <v>72.285693980000005</v>
      </c>
      <c r="E10" s="135">
        <v>65.952472400000005</v>
      </c>
      <c r="F10" s="135">
        <v>86.58760337999999</v>
      </c>
      <c r="G10" s="135">
        <v>97.208902809999998</v>
      </c>
      <c r="H10" s="136">
        <v>76.758157690000004</v>
      </c>
      <c r="I10" s="137">
        <v>2.1683023592477492E-3</v>
      </c>
      <c r="J10" s="138">
        <v>8.3292792427861568E-4</v>
      </c>
      <c r="K10" s="137">
        <v>-0.21037934313456941</v>
      </c>
      <c r="M10" s="41"/>
    </row>
    <row r="11" spans="2:13" x14ac:dyDescent="0.2">
      <c r="B11" s="232"/>
      <c r="C11" s="134" t="s">
        <v>82</v>
      </c>
      <c r="D11" s="135">
        <v>173.42216331</v>
      </c>
      <c r="E11" s="135">
        <v>231.53765358000001</v>
      </c>
      <c r="F11" s="135">
        <v>101.80883612999997</v>
      </c>
      <c r="G11" s="135">
        <v>87.710802130000062</v>
      </c>
      <c r="H11" s="136">
        <v>69.257002619999994</v>
      </c>
      <c r="I11" s="137">
        <v>1.9564060250359238E-3</v>
      </c>
      <c r="J11" s="138">
        <v>7.5153043233540948E-4</v>
      </c>
      <c r="K11" s="137">
        <v>-0.21039369224612581</v>
      </c>
      <c r="M11" s="41"/>
    </row>
    <row r="12" spans="2:13" x14ac:dyDescent="0.2">
      <c r="B12" s="233"/>
      <c r="C12" s="134" t="s">
        <v>233</v>
      </c>
      <c r="D12" s="135">
        <v>375.35179702999972</v>
      </c>
      <c r="E12" s="135">
        <v>453.62493355999999</v>
      </c>
      <c r="F12" s="135">
        <v>445.79962054000038</v>
      </c>
      <c r="G12" s="135">
        <v>361.3479089999999</v>
      </c>
      <c r="H12" s="136">
        <v>507.04930128999968</v>
      </c>
      <c r="I12" s="137">
        <v>1.4323379160326862E-2</v>
      </c>
      <c r="J12" s="138">
        <v>5.5021581385013285E-3</v>
      </c>
      <c r="K12" s="137">
        <v>0.40321637032082513</v>
      </c>
      <c r="M12" s="41"/>
    </row>
    <row r="13" spans="2:13" x14ac:dyDescent="0.2">
      <c r="B13" s="234" t="s">
        <v>287</v>
      </c>
      <c r="C13" s="235"/>
      <c r="D13" s="139">
        <v>6037.4571107500178</v>
      </c>
      <c r="E13" s="139">
        <v>6757.8554618799762</v>
      </c>
      <c r="F13" s="139">
        <v>6489.1423426800002</v>
      </c>
      <c r="G13" s="139">
        <v>5888.8779093999956</v>
      </c>
      <c r="H13" s="139">
        <v>6735.7239610599972</v>
      </c>
      <c r="I13" s="140">
        <v>0.19027405810067696</v>
      </c>
      <c r="J13" s="141">
        <v>7.3091548133005196E-2</v>
      </c>
      <c r="K13" s="140">
        <v>0.14380431462303567</v>
      </c>
      <c r="M13" s="41"/>
    </row>
    <row r="14" spans="2:13" x14ac:dyDescent="0.2">
      <c r="B14" s="238" t="s">
        <v>66</v>
      </c>
      <c r="C14" s="134" t="s">
        <v>67</v>
      </c>
      <c r="D14" s="135">
        <v>580.29111274000059</v>
      </c>
      <c r="E14" s="135">
        <v>1141.5922695200002</v>
      </c>
      <c r="F14" s="135">
        <v>1632.2636531499991</v>
      </c>
      <c r="G14" s="135">
        <v>1585.2601897899981</v>
      </c>
      <c r="H14" s="136">
        <v>1593.8454866800009</v>
      </c>
      <c r="I14" s="137">
        <v>4.5023734714972972E-2</v>
      </c>
      <c r="J14" s="138">
        <v>1.729533971102809E-2</v>
      </c>
      <c r="K14" s="137">
        <v>5.4157020691600888E-3</v>
      </c>
      <c r="M14" s="41"/>
    </row>
    <row r="15" spans="2:13" x14ac:dyDescent="0.2">
      <c r="B15" s="239"/>
      <c r="C15" s="134" t="s">
        <v>235</v>
      </c>
      <c r="D15" s="135">
        <v>1360.2770487699993</v>
      </c>
      <c r="E15" s="135">
        <v>1395.6465791500016</v>
      </c>
      <c r="F15" s="135">
        <v>1414.1911697799992</v>
      </c>
      <c r="G15" s="135">
        <v>1164.7669407299982</v>
      </c>
      <c r="H15" s="136">
        <v>1064.2365072299988</v>
      </c>
      <c r="I15" s="137">
        <v>3.0063078620828094E-2</v>
      </c>
      <c r="J15" s="138">
        <v>1.1548379111554557E-2</v>
      </c>
      <c r="K15" s="137">
        <v>-8.6309483884384308E-2</v>
      </c>
      <c r="M15" s="41"/>
    </row>
    <row r="16" spans="2:13" x14ac:dyDescent="0.2">
      <c r="B16" s="239"/>
      <c r="C16" s="134" t="s">
        <v>68</v>
      </c>
      <c r="D16" s="135">
        <v>611.25006318999999</v>
      </c>
      <c r="E16" s="135">
        <v>767.89687592000018</v>
      </c>
      <c r="F16" s="135">
        <v>680.72635656999978</v>
      </c>
      <c r="G16" s="135">
        <v>667.78210122000019</v>
      </c>
      <c r="H16" s="136">
        <v>715.70903087999977</v>
      </c>
      <c r="I16" s="137">
        <v>2.0217702285918734E-2</v>
      </c>
      <c r="J16" s="138">
        <v>7.7663932462516847E-3</v>
      </c>
      <c r="K16" s="137">
        <v>7.1770311861368841E-2</v>
      </c>
      <c r="M16" s="41"/>
    </row>
    <row r="17" spans="2:13" x14ac:dyDescent="0.2">
      <c r="B17" s="239"/>
      <c r="C17" s="134" t="s">
        <v>69</v>
      </c>
      <c r="D17" s="135">
        <v>696.93676456000037</v>
      </c>
      <c r="E17" s="135">
        <v>774.87845845999982</v>
      </c>
      <c r="F17" s="135">
        <v>648.24570426000116</v>
      </c>
      <c r="G17" s="135">
        <v>616.61528901000042</v>
      </c>
      <c r="H17" s="136">
        <v>645.58733519000066</v>
      </c>
      <c r="I17" s="137">
        <v>1.8236869983857294E-2</v>
      </c>
      <c r="J17" s="138">
        <v>7.0054797460364906E-3</v>
      </c>
      <c r="K17" s="137">
        <v>4.6985611119886306E-2</v>
      </c>
      <c r="M17" s="41"/>
    </row>
    <row r="18" spans="2:13" x14ac:dyDescent="0.2">
      <c r="B18" s="239"/>
      <c r="C18" s="134" t="s">
        <v>70</v>
      </c>
      <c r="D18" s="135">
        <v>464.35265585000047</v>
      </c>
      <c r="E18" s="135">
        <v>436.7915138900002</v>
      </c>
      <c r="F18" s="135">
        <v>427.18846020000029</v>
      </c>
      <c r="G18" s="135">
        <v>386.94269215999986</v>
      </c>
      <c r="H18" s="136">
        <v>468.64708131000009</v>
      </c>
      <c r="I18" s="137">
        <v>1.3238574278489108E-2</v>
      </c>
      <c r="J18" s="138">
        <v>5.0854430643223272E-3</v>
      </c>
      <c r="K18" s="137">
        <v>0.21115372070708505</v>
      </c>
      <c r="M18" s="41"/>
    </row>
    <row r="19" spans="2:13" ht="13.5" customHeight="1" x14ac:dyDescent="0.2">
      <c r="B19" s="239"/>
      <c r="C19" s="134" t="s">
        <v>236</v>
      </c>
      <c r="D19" s="135">
        <v>312.89001145999981</v>
      </c>
      <c r="E19" s="135">
        <v>337.20826267999979</v>
      </c>
      <c r="F19" s="135">
        <v>358.92999105999962</v>
      </c>
      <c r="G19" s="135">
        <v>353.95954156000005</v>
      </c>
      <c r="H19" s="136">
        <v>380.7942890100004</v>
      </c>
      <c r="I19" s="137">
        <v>1.0756865199697487E-2</v>
      </c>
      <c r="J19" s="138">
        <v>4.1321236239568078E-3</v>
      </c>
      <c r="K19" s="137">
        <v>7.581303595244826E-2</v>
      </c>
      <c r="M19" s="41"/>
    </row>
    <row r="20" spans="2:13" ht="12.75" customHeight="1" x14ac:dyDescent="0.2">
      <c r="B20" s="239"/>
      <c r="C20" s="134" t="s">
        <v>237</v>
      </c>
      <c r="D20" s="135">
        <v>208.91465896999992</v>
      </c>
      <c r="E20" s="135">
        <v>207.79879648999997</v>
      </c>
      <c r="F20" s="135">
        <v>192.87387303000031</v>
      </c>
      <c r="G20" s="135">
        <v>216.35821182999996</v>
      </c>
      <c r="H20" s="136">
        <v>254.17664483000019</v>
      </c>
      <c r="I20" s="137">
        <v>7.1801074340059057E-3</v>
      </c>
      <c r="J20" s="138">
        <v>2.7581540718236456E-3</v>
      </c>
      <c r="K20" s="137">
        <v>0.17479545925308093</v>
      </c>
      <c r="M20" s="41"/>
    </row>
    <row r="21" spans="2:13" x14ac:dyDescent="0.2">
      <c r="B21" s="239"/>
      <c r="C21" s="134" t="s">
        <v>71</v>
      </c>
      <c r="D21" s="135">
        <v>502.3108335299998</v>
      </c>
      <c r="E21" s="135">
        <v>325.09809953999996</v>
      </c>
      <c r="F21" s="135">
        <v>378.70276168000021</v>
      </c>
      <c r="G21" s="135">
        <v>285.30884023000016</v>
      </c>
      <c r="H21" s="136">
        <v>227.98122663000009</v>
      </c>
      <c r="I21" s="137">
        <v>6.44012631937395E-3</v>
      </c>
      <c r="J21" s="138">
        <v>2.4738990041726552E-3</v>
      </c>
      <c r="K21" s="137">
        <v>-0.20093178169237846</v>
      </c>
      <c r="M21" s="41"/>
    </row>
    <row r="22" spans="2:13" x14ac:dyDescent="0.2">
      <c r="B22" s="239"/>
      <c r="C22" s="134" t="s">
        <v>72</v>
      </c>
      <c r="D22" s="135">
        <v>174.36453952000002</v>
      </c>
      <c r="E22" s="135">
        <v>213.95470833000002</v>
      </c>
      <c r="F22" s="135">
        <v>198.49298058000014</v>
      </c>
      <c r="G22" s="135">
        <v>241.71717301000018</v>
      </c>
      <c r="H22" s="136">
        <v>197.70266200000015</v>
      </c>
      <c r="I22" s="137">
        <v>5.5848024671911667E-3</v>
      </c>
      <c r="J22" s="138">
        <v>2.1453363764809357E-3</v>
      </c>
      <c r="K22" s="137">
        <v>-0.18209095556557375</v>
      </c>
      <c r="M22" s="41"/>
    </row>
    <row r="23" spans="2:13" ht="12.75" customHeight="1" x14ac:dyDescent="0.2">
      <c r="B23" s="239"/>
      <c r="C23" s="134" t="s">
        <v>73</v>
      </c>
      <c r="D23" s="135">
        <v>95.792350490000061</v>
      </c>
      <c r="E23" s="135">
        <v>133.56242479999995</v>
      </c>
      <c r="F23" s="135">
        <v>90.999661440000025</v>
      </c>
      <c r="G23" s="135">
        <v>103.08215108</v>
      </c>
      <c r="H23" s="136">
        <v>96.820243380000036</v>
      </c>
      <c r="I23" s="137">
        <v>2.7350260670879231E-3</v>
      </c>
      <c r="J23" s="138">
        <v>1.0506281908477864E-3</v>
      </c>
      <c r="K23" s="137">
        <v>-6.0746769779185361E-2</v>
      </c>
      <c r="M23" s="41"/>
    </row>
    <row r="24" spans="2:13" ht="12.75" customHeight="1" x14ac:dyDescent="0.2">
      <c r="B24" s="239"/>
      <c r="C24" s="134" t="s">
        <v>74</v>
      </c>
      <c r="D24" s="135">
        <v>36.783305820000024</v>
      </c>
      <c r="E24" s="135">
        <v>49.595877019999975</v>
      </c>
      <c r="F24" s="135">
        <v>46.224180529999998</v>
      </c>
      <c r="G24" s="135">
        <v>45.969448900000017</v>
      </c>
      <c r="H24" s="136">
        <v>39.272064019999988</v>
      </c>
      <c r="I24" s="137">
        <v>1.1093766660086003E-3</v>
      </c>
      <c r="J24" s="138">
        <v>4.261540369223457E-4</v>
      </c>
      <c r="K24" s="137">
        <v>-0.145692085510297</v>
      </c>
      <c r="M24" s="41"/>
    </row>
    <row r="25" spans="2:13" ht="12.75" customHeight="1" x14ac:dyDescent="0.2">
      <c r="B25" s="239"/>
      <c r="C25" s="134" t="s">
        <v>75</v>
      </c>
      <c r="D25" s="135">
        <v>0.92050545000000006</v>
      </c>
      <c r="E25" s="135">
        <v>0.70485479000000006</v>
      </c>
      <c r="F25" s="135">
        <v>0.72483902</v>
      </c>
      <c r="G25" s="135">
        <v>0.29543367999999998</v>
      </c>
      <c r="H25" s="136">
        <v>0.84718698999999997</v>
      </c>
      <c r="I25" s="137">
        <v>2.3931756629176063E-5</v>
      </c>
      <c r="J25" s="138">
        <v>9.1931036686212609E-6</v>
      </c>
      <c r="K25" s="137">
        <v>1.8676046346509985</v>
      </c>
      <c r="M25" s="41"/>
    </row>
    <row r="26" spans="2:13" ht="13.5" customHeight="1" x14ac:dyDescent="0.2">
      <c r="B26" s="239"/>
      <c r="C26" s="146" t="s">
        <v>234</v>
      </c>
      <c r="D26" s="135">
        <v>635.35779085000024</v>
      </c>
      <c r="E26" s="135">
        <v>698.98487793999936</v>
      </c>
      <c r="F26" s="135">
        <v>769.84479294999983</v>
      </c>
      <c r="G26" s="135">
        <v>840.94124567000108</v>
      </c>
      <c r="H26" s="136">
        <v>884.42387478000035</v>
      </c>
      <c r="I26" s="137">
        <v>2.4983642546573873E-2</v>
      </c>
      <c r="J26" s="138">
        <v>9.5971733086414046E-3</v>
      </c>
      <c r="K26" s="137">
        <v>5.1707095274361903E-2</v>
      </c>
      <c r="M26" s="41"/>
    </row>
    <row r="27" spans="2:13" ht="13.5" customHeight="1" x14ac:dyDescent="0.2">
      <c r="B27" s="234" t="s">
        <v>76</v>
      </c>
      <c r="C27" s="235"/>
      <c r="D27" s="139">
        <v>5680.4416412000037</v>
      </c>
      <c r="E27" s="139">
        <v>6483.7135985300029</v>
      </c>
      <c r="F27" s="139">
        <v>6839.4084242499684</v>
      </c>
      <c r="G27" s="139">
        <v>6508.9992588700143</v>
      </c>
      <c r="H27" s="139">
        <v>6570.0436329300028</v>
      </c>
      <c r="I27" s="140">
        <v>0.18559383834063431</v>
      </c>
      <c r="J27" s="141">
        <v>7.1293696595707362E-2</v>
      </c>
      <c r="K27" s="140">
        <v>9.3784576756252847E-3</v>
      </c>
      <c r="M27" s="41"/>
    </row>
    <row r="28" spans="2:13" ht="12.75" customHeight="1" x14ac:dyDescent="0.2">
      <c r="B28" s="231" t="s">
        <v>84</v>
      </c>
      <c r="C28" s="134" t="s">
        <v>86</v>
      </c>
      <c r="D28" s="135">
        <v>2694.3632382799997</v>
      </c>
      <c r="E28" s="135">
        <v>3654.0604841500017</v>
      </c>
      <c r="F28" s="135">
        <v>2660.7382322400003</v>
      </c>
      <c r="G28" s="135">
        <v>2096.2041915699988</v>
      </c>
      <c r="H28" s="136">
        <v>2753.466663810002</v>
      </c>
      <c r="I28" s="137">
        <v>7.7781286614009876E-2</v>
      </c>
      <c r="J28" s="138">
        <v>2.9878769135132818E-2</v>
      </c>
      <c r="K28" s="137">
        <v>0.31354887795913244</v>
      </c>
      <c r="M28" s="41"/>
    </row>
    <row r="29" spans="2:13" x14ac:dyDescent="0.2">
      <c r="B29" s="232"/>
      <c r="C29" s="134" t="s">
        <v>85</v>
      </c>
      <c r="D29" s="135">
        <v>2233.2762295299981</v>
      </c>
      <c r="E29" s="135">
        <v>2609.9754179000015</v>
      </c>
      <c r="F29" s="135">
        <v>2320.5212447099989</v>
      </c>
      <c r="G29" s="135">
        <v>2200.3448916199986</v>
      </c>
      <c r="H29" s="136">
        <v>2645.1813708999998</v>
      </c>
      <c r="I29" s="137">
        <v>7.4722390163721827E-2</v>
      </c>
      <c r="J29" s="138">
        <v>2.8703729934508797E-2</v>
      </c>
      <c r="K29" s="137">
        <v>0.20216670621690191</v>
      </c>
      <c r="M29" s="41"/>
    </row>
    <row r="30" spans="2:13" x14ac:dyDescent="0.2">
      <c r="B30" s="232"/>
      <c r="C30" s="134" t="s">
        <v>87</v>
      </c>
      <c r="D30" s="135">
        <v>413.1572432400003</v>
      </c>
      <c r="E30" s="135">
        <v>494.07002828999964</v>
      </c>
      <c r="F30" s="135">
        <v>467.93515621000074</v>
      </c>
      <c r="G30" s="135">
        <v>496.41775033000016</v>
      </c>
      <c r="H30" s="136">
        <v>457.39814357000034</v>
      </c>
      <c r="I30" s="137">
        <v>1.2920808727898643E-2</v>
      </c>
      <c r="J30" s="138">
        <v>4.9633771544035686E-3</v>
      </c>
      <c r="K30" s="137">
        <v>-7.8602360076892919E-2</v>
      </c>
      <c r="M30" s="41"/>
    </row>
    <row r="31" spans="2:13" ht="13.5" customHeight="1" x14ac:dyDescent="0.2">
      <c r="B31" s="233"/>
      <c r="C31" s="134" t="s">
        <v>239</v>
      </c>
      <c r="D31" s="135">
        <v>66.383408870000011</v>
      </c>
      <c r="E31" s="135">
        <v>55.15587088999996</v>
      </c>
      <c r="F31" s="135">
        <v>46.162164609999984</v>
      </c>
      <c r="G31" s="135">
        <v>50.289208709999976</v>
      </c>
      <c r="H31" s="136">
        <v>46.73695552999996</v>
      </c>
      <c r="I31" s="137">
        <v>1.3202486092622639E-3</v>
      </c>
      <c r="J31" s="138">
        <v>5.0715802109169714E-4</v>
      </c>
      <c r="K31" s="137">
        <v>-7.0636489837901384E-2</v>
      </c>
      <c r="M31" s="41"/>
    </row>
    <row r="32" spans="2:13" ht="13.5" customHeight="1" x14ac:dyDescent="0.2">
      <c r="B32" s="234" t="s">
        <v>88</v>
      </c>
      <c r="C32" s="235"/>
      <c r="D32" s="139">
        <v>5407.1801199200017</v>
      </c>
      <c r="E32" s="139">
        <v>6813.2618012300054</v>
      </c>
      <c r="F32" s="139">
        <v>5495.3567977700068</v>
      </c>
      <c r="G32" s="139">
        <v>4843.2560422299885</v>
      </c>
      <c r="H32" s="139">
        <v>5902.7831338100123</v>
      </c>
      <c r="I32" s="140">
        <v>0.16674473411489288</v>
      </c>
      <c r="J32" s="141">
        <v>6.4053034245136989E-2</v>
      </c>
      <c r="K32" s="140">
        <v>0.21876338610671175</v>
      </c>
      <c r="M32" s="41"/>
    </row>
    <row r="33" spans="2:13" ht="12.75" customHeight="1" x14ac:dyDescent="0.2">
      <c r="B33" s="231" t="s">
        <v>240</v>
      </c>
      <c r="C33" s="134" t="s">
        <v>89</v>
      </c>
      <c r="D33" s="135">
        <v>433.00593875999988</v>
      </c>
      <c r="E33" s="135">
        <v>495.38720219999971</v>
      </c>
      <c r="F33" s="135">
        <v>583.15795895000065</v>
      </c>
      <c r="G33" s="135">
        <v>821.14148638999961</v>
      </c>
      <c r="H33" s="136">
        <v>767.58406816999957</v>
      </c>
      <c r="I33" s="137">
        <v>2.16830939671032E-2</v>
      </c>
      <c r="J33" s="138">
        <v>8.3293062763733598E-3</v>
      </c>
      <c r="K33" s="137">
        <v>-6.522313037118066E-2</v>
      </c>
      <c r="M33" s="41"/>
    </row>
    <row r="34" spans="2:13" ht="12.75" customHeight="1" x14ac:dyDescent="0.2">
      <c r="B34" s="232"/>
      <c r="C34" s="134" t="s">
        <v>90</v>
      </c>
      <c r="D34" s="135">
        <v>274.13630019999994</v>
      </c>
      <c r="E34" s="135">
        <v>356.82776168999987</v>
      </c>
      <c r="F34" s="135">
        <v>396.60944150000029</v>
      </c>
      <c r="G34" s="135">
        <v>368.60968321000018</v>
      </c>
      <c r="H34" s="136">
        <v>498.8945647999999</v>
      </c>
      <c r="I34" s="137">
        <v>1.4093020135274156E-2</v>
      </c>
      <c r="J34" s="138">
        <v>5.4136684203779928E-3</v>
      </c>
      <c r="K34" s="137">
        <v>0.35344942774000665</v>
      </c>
      <c r="M34" s="41"/>
    </row>
    <row r="35" spans="2:13" ht="13.5" customHeight="1" x14ac:dyDescent="0.2">
      <c r="B35" s="232"/>
      <c r="C35" s="134" t="s">
        <v>91</v>
      </c>
      <c r="D35" s="135">
        <v>133.67779193000001</v>
      </c>
      <c r="E35" s="135">
        <v>124.34389551000001</v>
      </c>
      <c r="F35" s="135">
        <v>124.50924541999993</v>
      </c>
      <c r="G35" s="135">
        <v>119.98854856</v>
      </c>
      <c r="H35" s="136">
        <v>111.82658706999997</v>
      </c>
      <c r="I35" s="137">
        <v>3.1589326772246658E-3</v>
      </c>
      <c r="J35" s="138">
        <v>1.2134669441071228E-3</v>
      </c>
      <c r="K35" s="137">
        <v>-6.8022837078645537E-2</v>
      </c>
      <c r="M35" s="41"/>
    </row>
    <row r="36" spans="2:13" ht="13.5" customHeight="1" x14ac:dyDescent="0.2">
      <c r="B36" s="232"/>
      <c r="C36" s="134" t="s">
        <v>92</v>
      </c>
      <c r="D36" s="135">
        <v>108.89923211000004</v>
      </c>
      <c r="E36" s="135">
        <v>110.72448328000009</v>
      </c>
      <c r="F36" s="135">
        <v>107.34006657999998</v>
      </c>
      <c r="G36" s="135">
        <v>101.60455294999994</v>
      </c>
      <c r="H36" s="136">
        <v>109.02638256999998</v>
      </c>
      <c r="I36" s="137">
        <v>3.0798311171240751E-3</v>
      </c>
      <c r="J36" s="138">
        <v>1.1830810073945681E-3</v>
      </c>
      <c r="K36" s="137">
        <v>7.3046230749643337E-2</v>
      </c>
      <c r="M36" s="41"/>
    </row>
    <row r="37" spans="2:13" ht="12.75" customHeight="1" x14ac:dyDescent="0.2">
      <c r="B37" s="232"/>
      <c r="C37" s="134" t="s">
        <v>93</v>
      </c>
      <c r="D37" s="135">
        <v>37.422458409999997</v>
      </c>
      <c r="E37" s="135">
        <v>45.437361639999999</v>
      </c>
      <c r="F37" s="135">
        <v>86.260701679999983</v>
      </c>
      <c r="G37" s="135">
        <v>99.286357680000066</v>
      </c>
      <c r="H37" s="136">
        <v>86.152090200000046</v>
      </c>
      <c r="I37" s="137">
        <v>2.4336668056732379E-3</v>
      </c>
      <c r="J37" s="138">
        <v>9.3486456452430912E-4</v>
      </c>
      <c r="K37" s="137">
        <v>-0.13228672888103887</v>
      </c>
      <c r="M37" s="41"/>
    </row>
    <row r="38" spans="2:13" x14ac:dyDescent="0.2">
      <c r="B38" s="232"/>
      <c r="C38" s="134" t="s">
        <v>94</v>
      </c>
      <c r="D38" s="135">
        <v>52.872075729999992</v>
      </c>
      <c r="E38" s="135">
        <v>96.987143150000009</v>
      </c>
      <c r="F38" s="135">
        <v>71.18540959000002</v>
      </c>
      <c r="G38" s="135">
        <v>71.074898900000008</v>
      </c>
      <c r="H38" s="136">
        <v>81.871567070000026</v>
      </c>
      <c r="I38" s="137">
        <v>2.3127484735908253E-3</v>
      </c>
      <c r="J38" s="138">
        <v>8.8841520522758366E-4</v>
      </c>
      <c r="K38" s="137">
        <v>0.15190550162006655</v>
      </c>
      <c r="M38" s="41"/>
    </row>
    <row r="39" spans="2:13" ht="12.75" customHeight="1" x14ac:dyDescent="0.2">
      <c r="B39" s="232"/>
      <c r="C39" s="134" t="s">
        <v>95</v>
      </c>
      <c r="D39" s="135">
        <v>66.095763349999999</v>
      </c>
      <c r="E39" s="135">
        <v>71.250442759999999</v>
      </c>
      <c r="F39" s="135">
        <v>52.126928079999978</v>
      </c>
      <c r="G39" s="135">
        <v>57.195179149999966</v>
      </c>
      <c r="H39" s="136">
        <v>55.31768459000002</v>
      </c>
      <c r="I39" s="137">
        <v>1.5626412828853801E-3</v>
      </c>
      <c r="J39" s="138">
        <v>6.0027032419839564E-4</v>
      </c>
      <c r="K39" s="137">
        <v>-3.2826098071587984E-2</v>
      </c>
      <c r="M39" s="41"/>
    </row>
    <row r="40" spans="2:13" ht="12.75" customHeight="1" x14ac:dyDescent="0.2">
      <c r="B40" s="232"/>
      <c r="C40" s="134" t="s">
        <v>97</v>
      </c>
      <c r="D40" s="135">
        <v>44.864510100000039</v>
      </c>
      <c r="E40" s="135">
        <v>43.362187570000003</v>
      </c>
      <c r="F40" s="135">
        <v>37.25767905999998</v>
      </c>
      <c r="G40" s="135">
        <v>37.995342249999993</v>
      </c>
      <c r="H40" s="136">
        <v>39.795581970000015</v>
      </c>
      <c r="I40" s="137">
        <v>1.124165259693692E-3</v>
      </c>
      <c r="J40" s="138">
        <v>4.3183490176510532E-4</v>
      </c>
      <c r="K40" s="137">
        <v>4.7380537018324231E-2</v>
      </c>
      <c r="M40" s="41"/>
    </row>
    <row r="41" spans="2:13" ht="12.75" customHeight="1" x14ac:dyDescent="0.2">
      <c r="B41" s="232"/>
      <c r="C41" s="134" t="s">
        <v>96</v>
      </c>
      <c r="D41" s="135">
        <v>126.14729020999995</v>
      </c>
      <c r="E41" s="135">
        <v>52.986448080000038</v>
      </c>
      <c r="F41" s="135">
        <v>40.747552420000012</v>
      </c>
      <c r="G41" s="135">
        <v>39.893663840000002</v>
      </c>
      <c r="H41" s="136">
        <v>33.334973439999999</v>
      </c>
      <c r="I41" s="137">
        <v>9.416627982048308E-4</v>
      </c>
      <c r="J41" s="138">
        <v>3.6172872133536456E-4</v>
      </c>
      <c r="K41" s="137">
        <v>-0.16440431308351855</v>
      </c>
      <c r="M41" s="41"/>
    </row>
    <row r="42" spans="2:13" x14ac:dyDescent="0.2">
      <c r="B42" s="232"/>
      <c r="C42" s="134" t="s">
        <v>98</v>
      </c>
      <c r="D42" s="135">
        <v>16.434083269999999</v>
      </c>
      <c r="E42" s="135">
        <v>29.046001669999995</v>
      </c>
      <c r="F42" s="135">
        <v>12.519242169999998</v>
      </c>
      <c r="G42" s="135">
        <v>6.175310800000001</v>
      </c>
      <c r="H42" s="136">
        <v>13.726397370000001</v>
      </c>
      <c r="I42" s="137">
        <v>3.8775005415770422E-4</v>
      </c>
      <c r="J42" s="138">
        <v>1.4894963627699268E-4</v>
      </c>
      <c r="K42" s="137">
        <v>1.2227864822609411</v>
      </c>
      <c r="M42" s="41"/>
    </row>
    <row r="43" spans="2:13" x14ac:dyDescent="0.2">
      <c r="B43" s="233"/>
      <c r="C43" s="134" t="s">
        <v>238</v>
      </c>
      <c r="D43" s="135">
        <v>821.66703092000023</v>
      </c>
      <c r="E43" s="135">
        <v>960.19846178000034</v>
      </c>
      <c r="F43" s="135">
        <v>954.9817226500013</v>
      </c>
      <c r="G43" s="135">
        <v>945.49286242000107</v>
      </c>
      <c r="H43" s="136">
        <v>1026.3761599199997</v>
      </c>
      <c r="I43" s="137">
        <v>2.8993580825873784E-2</v>
      </c>
      <c r="J43" s="138">
        <v>1.113754407530025E-2</v>
      </c>
      <c r="K43" s="137">
        <v>8.5546174608845726E-2</v>
      </c>
      <c r="M43" s="41"/>
    </row>
    <row r="44" spans="2:13" ht="13.5" customHeight="1" x14ac:dyDescent="0.2">
      <c r="B44" s="234" t="s">
        <v>241</v>
      </c>
      <c r="C44" s="235"/>
      <c r="D44" s="139">
        <v>2115.2224749900006</v>
      </c>
      <c r="E44" s="139">
        <v>2386.5513893299935</v>
      </c>
      <c r="F44" s="139">
        <v>2466.6959480999935</v>
      </c>
      <c r="G44" s="139">
        <v>2668.4578861499904</v>
      </c>
      <c r="H44" s="139">
        <v>2823.9060571700034</v>
      </c>
      <c r="I44" s="140">
        <v>7.9771093396805673E-2</v>
      </c>
      <c r="J44" s="141">
        <v>3.0643130076881089E-2</v>
      </c>
      <c r="K44" s="140">
        <v>5.8253934539057362E-2</v>
      </c>
      <c r="M44" s="41"/>
    </row>
    <row r="45" spans="2:13" x14ac:dyDescent="0.2">
      <c r="B45" s="231" t="s">
        <v>99</v>
      </c>
      <c r="C45" s="134" t="s">
        <v>100</v>
      </c>
      <c r="D45" s="135">
        <v>1650.9964894999989</v>
      </c>
      <c r="E45" s="135">
        <v>1644.1329223399889</v>
      </c>
      <c r="F45" s="135">
        <v>1570.9133735700011</v>
      </c>
      <c r="G45" s="135">
        <v>1518.7144069600038</v>
      </c>
      <c r="H45" s="136">
        <v>1645.866768000009</v>
      </c>
      <c r="I45" s="137">
        <v>4.6493257569766029E-2</v>
      </c>
      <c r="J45" s="138">
        <v>1.7859839683046479E-2</v>
      </c>
      <c r="K45" s="137">
        <v>8.3723681330267308E-2</v>
      </c>
      <c r="M45" s="41"/>
    </row>
    <row r="46" spans="2:13" x14ac:dyDescent="0.2">
      <c r="B46" s="232"/>
      <c r="C46" s="134" t="s">
        <v>101</v>
      </c>
      <c r="D46" s="135">
        <v>351.88312865999995</v>
      </c>
      <c r="E46" s="135">
        <v>341.99944785000014</v>
      </c>
      <c r="F46" s="135">
        <v>344.67970452999998</v>
      </c>
      <c r="G46" s="135">
        <v>296.79276848999996</v>
      </c>
      <c r="H46" s="136">
        <v>313.38883718999995</v>
      </c>
      <c r="I46" s="137">
        <v>8.8527626963813017E-3</v>
      </c>
      <c r="J46" s="138">
        <v>3.4006849761424448E-3</v>
      </c>
      <c r="K46" s="137">
        <v>5.5918035956321388E-2</v>
      </c>
      <c r="M46" s="41"/>
    </row>
    <row r="47" spans="2:13" x14ac:dyDescent="0.2">
      <c r="B47" s="233"/>
      <c r="C47" s="134" t="s">
        <v>102</v>
      </c>
      <c r="D47" s="135">
        <v>21.931127910000001</v>
      </c>
      <c r="E47" s="135">
        <v>19.208057960000005</v>
      </c>
      <c r="F47" s="135">
        <v>18.572783650000002</v>
      </c>
      <c r="G47" s="135">
        <v>14.752388409999998</v>
      </c>
      <c r="H47" s="136">
        <v>14.589252129999998</v>
      </c>
      <c r="I47" s="137">
        <v>4.1212440169418615E-4</v>
      </c>
      <c r="J47" s="138">
        <v>1.5831275605252571E-4</v>
      </c>
      <c r="K47" s="137">
        <v>-1.105829615287357E-2</v>
      </c>
      <c r="M47" s="41"/>
    </row>
    <row r="48" spans="2:13" ht="13.5" customHeight="1" x14ac:dyDescent="0.2">
      <c r="B48" s="234" t="s">
        <v>103</v>
      </c>
      <c r="C48" s="235"/>
      <c r="D48" s="139">
        <v>2024.810746070001</v>
      </c>
      <c r="E48" s="139">
        <v>2005.3404281499916</v>
      </c>
      <c r="F48" s="139">
        <v>1934.1658617499984</v>
      </c>
      <c r="G48" s="139">
        <v>1830.2595638600019</v>
      </c>
      <c r="H48" s="139">
        <v>1973.844857320011</v>
      </c>
      <c r="I48" s="140">
        <v>5.5758144667841576E-2</v>
      </c>
      <c r="J48" s="141">
        <v>2.1418837415241473E-2</v>
      </c>
      <c r="K48" s="140">
        <v>7.8450781678850445E-2</v>
      </c>
      <c r="M48" s="41"/>
    </row>
    <row r="49" spans="2:13" ht="12.75" customHeight="1" x14ac:dyDescent="0.2">
      <c r="B49" s="231" t="s">
        <v>104</v>
      </c>
      <c r="C49" s="134" t="s">
        <v>105</v>
      </c>
      <c r="D49" s="135">
        <v>560.43639055999961</v>
      </c>
      <c r="E49" s="135">
        <v>551.2839278299997</v>
      </c>
      <c r="F49" s="135">
        <v>413.04276634999991</v>
      </c>
      <c r="G49" s="135">
        <v>433.41820226999982</v>
      </c>
      <c r="H49" s="136">
        <v>589.51644517000034</v>
      </c>
      <c r="I49" s="137">
        <v>1.6652951781879304E-2</v>
      </c>
      <c r="J49" s="138">
        <v>6.3970361428766689E-3</v>
      </c>
      <c r="K49" s="137">
        <v>0.36015617729584504</v>
      </c>
      <c r="M49" s="41"/>
    </row>
    <row r="50" spans="2:13" x14ac:dyDescent="0.2">
      <c r="B50" s="233"/>
      <c r="C50" s="134" t="s">
        <v>106</v>
      </c>
      <c r="D50" s="135">
        <v>22.184604220000011</v>
      </c>
      <c r="E50" s="135">
        <v>20.400533729999999</v>
      </c>
      <c r="F50" s="135">
        <v>23.827725429999987</v>
      </c>
      <c r="G50" s="135">
        <v>11.333417360000002</v>
      </c>
      <c r="H50" s="136">
        <v>12.890290899999991</v>
      </c>
      <c r="I50" s="137">
        <v>3.6413130553159543E-4</v>
      </c>
      <c r="J50" s="138">
        <v>1.3987677096219948E-4</v>
      </c>
      <c r="K50" s="137">
        <v>0.13737017622723369</v>
      </c>
      <c r="M50" s="41"/>
    </row>
    <row r="51" spans="2:13" ht="13.5" customHeight="1" x14ac:dyDescent="0.2">
      <c r="B51" s="234" t="s">
        <v>107</v>
      </c>
      <c r="C51" s="235"/>
      <c r="D51" s="139">
        <v>582.62099477999959</v>
      </c>
      <c r="E51" s="139">
        <v>571.68446155999982</v>
      </c>
      <c r="F51" s="139">
        <v>436.87049178000007</v>
      </c>
      <c r="G51" s="139">
        <v>444.75161962999971</v>
      </c>
      <c r="H51" s="139">
        <v>602.40673607000144</v>
      </c>
      <c r="I51" s="140">
        <v>1.7017083087410931E-2</v>
      </c>
      <c r="J51" s="141">
        <v>6.5369129138388802E-3</v>
      </c>
      <c r="K51" s="140">
        <v>0.35447901588567365</v>
      </c>
      <c r="M51" s="41"/>
    </row>
    <row r="52" spans="2:13" ht="12.75" customHeight="1" x14ac:dyDescent="0.2">
      <c r="B52" s="229" t="s">
        <v>268</v>
      </c>
      <c r="C52" s="229"/>
      <c r="D52" s="135">
        <v>1017.0387516300004</v>
      </c>
      <c r="E52" s="135">
        <v>1190.15635967</v>
      </c>
      <c r="F52" s="135">
        <v>1258.3296978799995</v>
      </c>
      <c r="G52" s="135">
        <v>1051.7518766399996</v>
      </c>
      <c r="H52" s="136">
        <v>1373.9904014299998</v>
      </c>
      <c r="I52" s="137">
        <v>3.8813159651857589E-2</v>
      </c>
      <c r="J52" s="138">
        <v>1.4909620130068961E-2</v>
      </c>
      <c r="K52" s="137">
        <v>0.3063826477965943</v>
      </c>
      <c r="M52" s="41"/>
    </row>
    <row r="53" spans="2:13" ht="12.75" customHeight="1" x14ac:dyDescent="0.2">
      <c r="B53" s="229" t="s">
        <v>269</v>
      </c>
      <c r="C53" s="229"/>
      <c r="D53" s="135">
        <v>528.95415028000002</v>
      </c>
      <c r="E53" s="135">
        <v>635.60031178999998</v>
      </c>
      <c r="F53" s="135">
        <v>637.98498197000026</v>
      </c>
      <c r="G53" s="135">
        <v>552.01152854000009</v>
      </c>
      <c r="H53" s="136">
        <v>300.19282684999985</v>
      </c>
      <c r="I53" s="137">
        <v>8.479995277074057E-3</v>
      </c>
      <c r="J53" s="138">
        <v>3.2574907433464257E-3</v>
      </c>
      <c r="K53" s="137">
        <v>-0.45618377274842159</v>
      </c>
      <c r="M53" s="41"/>
    </row>
    <row r="54" spans="2:13" ht="13.5" customHeight="1" x14ac:dyDescent="0.2">
      <c r="B54" s="229" t="s">
        <v>231</v>
      </c>
      <c r="C54" s="229"/>
      <c r="D54" s="135">
        <v>8080.7417407300481</v>
      </c>
      <c r="E54" s="135">
        <v>9146.0895301901019</v>
      </c>
      <c r="F54" s="135">
        <v>9432.8423013200609</v>
      </c>
      <c r="G54" s="135">
        <v>7684.8095028800089</v>
      </c>
      <c r="H54" s="136">
        <v>9117.2256153100352</v>
      </c>
      <c r="I54" s="137">
        <v>0.25754789336282152</v>
      </c>
      <c r="J54" s="138">
        <v>9.8934003049025124E-2</v>
      </c>
      <c r="K54" s="137">
        <v>0.18639578663507606</v>
      </c>
      <c r="M54" s="41"/>
    </row>
    <row r="55" spans="2:13" ht="14.25" customHeight="1" x14ac:dyDescent="0.2">
      <c r="B55" s="230" t="s">
        <v>108</v>
      </c>
      <c r="C55" s="230"/>
      <c r="D55" s="139">
        <v>31474.467730350461</v>
      </c>
      <c r="E55" s="139">
        <v>35990.253342330492</v>
      </c>
      <c r="F55" s="139">
        <v>34990.796847500205</v>
      </c>
      <c r="G55" s="139">
        <v>31473.175188200054</v>
      </c>
      <c r="H55" s="139">
        <v>35400.117221949513</v>
      </c>
      <c r="I55" s="140">
        <v>1</v>
      </c>
      <c r="J55" s="141">
        <v>0.38413827330224554</v>
      </c>
      <c r="K55" s="140">
        <v>0.12477107918942187</v>
      </c>
      <c r="M55" s="41"/>
    </row>
    <row r="56" spans="2:13" ht="14.25" customHeight="1" x14ac:dyDescent="0.2">
      <c r="B56" s="236" t="s">
        <v>65</v>
      </c>
      <c r="C56" s="236"/>
      <c r="D56" s="142">
        <v>68181.306961669441</v>
      </c>
      <c r="E56" s="142">
        <v>76193.531582370822</v>
      </c>
      <c r="F56" s="142">
        <v>71147.827863659011</v>
      </c>
      <c r="G56" s="142">
        <v>71129.954019450131</v>
      </c>
      <c r="H56" s="142">
        <v>92154.621609641559</v>
      </c>
      <c r="I56" s="143"/>
      <c r="J56" s="144">
        <v>1</v>
      </c>
      <c r="K56" s="145">
        <v>0.29558106538972795</v>
      </c>
      <c r="M56" s="41"/>
    </row>
    <row r="57" spans="2:13" ht="12.75" customHeight="1" x14ac:dyDescent="0.2">
      <c r="B57" s="228" t="s">
        <v>226</v>
      </c>
      <c r="C57" s="228"/>
      <c r="D57" s="228"/>
      <c r="E57" s="228"/>
      <c r="F57" s="228"/>
      <c r="G57" s="228"/>
      <c r="H57" s="228"/>
      <c r="I57" s="228"/>
      <c r="J57" s="228"/>
    </row>
    <row r="58" spans="2:13" ht="12.75" customHeight="1" x14ac:dyDescent="0.2">
      <c r="B58" s="227" t="s">
        <v>232</v>
      </c>
      <c r="C58" s="227"/>
      <c r="D58" s="227"/>
      <c r="E58" s="227"/>
      <c r="F58" s="227"/>
      <c r="G58" s="227"/>
      <c r="H58" s="227"/>
      <c r="I58" s="227"/>
      <c r="J58" s="227"/>
    </row>
    <row r="59" spans="2:13" ht="12.75" customHeight="1" x14ac:dyDescent="0.2"/>
    <row r="60" spans="2:13" ht="12.75" customHeight="1" x14ac:dyDescent="0.2"/>
    <row r="61" spans="2:13" ht="12.75" customHeight="1" x14ac:dyDescent="0.2"/>
  </sheetData>
  <mergeCells count="20">
    <mergeCell ref="B45:B47"/>
    <mergeCell ref="B51:C51"/>
    <mergeCell ref="B49:B50"/>
    <mergeCell ref="B56:C56"/>
    <mergeCell ref="B5:C5"/>
    <mergeCell ref="B13:C13"/>
    <mergeCell ref="B6:B12"/>
    <mergeCell ref="B27:C27"/>
    <mergeCell ref="B14:B26"/>
    <mergeCell ref="B32:C32"/>
    <mergeCell ref="B28:B31"/>
    <mergeCell ref="B44:C44"/>
    <mergeCell ref="B33:B43"/>
    <mergeCell ref="B48:C48"/>
    <mergeCell ref="B57:J57"/>
    <mergeCell ref="B58:J58"/>
    <mergeCell ref="B52:C52"/>
    <mergeCell ref="B53:C53"/>
    <mergeCell ref="B54:C54"/>
    <mergeCell ref="B55:C5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7"/>
  <sheetViews>
    <sheetView zoomScaleNormal="100" workbookViewId="0">
      <selection activeCell="B39" sqref="B39"/>
    </sheetView>
  </sheetViews>
  <sheetFormatPr baseColWidth="10" defaultColWidth="11.42578125" defaultRowHeight="12.75" x14ac:dyDescent="0.2"/>
  <cols>
    <col min="1" max="1" width="11.42578125" style="26"/>
    <col min="2" max="2" width="26.28515625" style="26" customWidth="1"/>
    <col min="3" max="3" width="8.140625" style="26" bestFit="1" customWidth="1"/>
    <col min="4" max="4" width="10.140625" style="26" customWidth="1"/>
    <col min="5" max="5" width="9.28515625" style="26" customWidth="1"/>
    <col min="6" max="6" width="9" style="26" bestFit="1" customWidth="1"/>
    <col min="7" max="7" width="11.28515625" style="26" bestFit="1" customWidth="1"/>
    <col min="8" max="8" width="9.5703125" style="26" customWidth="1"/>
    <col min="9" max="9" width="10.7109375" style="26" customWidth="1"/>
    <col min="10" max="10" width="9" style="26" bestFit="1" customWidth="1"/>
    <col min="11" max="12" width="15.28515625" style="26" customWidth="1"/>
    <col min="13" max="13" width="13.85546875" style="26" customWidth="1"/>
    <col min="14" max="16384" width="11.42578125" style="26"/>
  </cols>
  <sheetData>
    <row r="1" spans="2:13" x14ac:dyDescent="0.2">
      <c r="B1" s="6"/>
      <c r="C1" s="6"/>
    </row>
    <row r="2" spans="2:13" ht="15" x14ac:dyDescent="0.25">
      <c r="B2" s="1" t="s">
        <v>242</v>
      </c>
      <c r="C2" s="28"/>
      <c r="D2" s="29"/>
      <c r="E2" s="29"/>
      <c r="F2" s="29"/>
      <c r="G2" s="29"/>
      <c r="H2" s="29"/>
      <c r="I2" s="29"/>
      <c r="J2" s="29"/>
      <c r="K2" s="29"/>
    </row>
    <row r="3" spans="2:13" x14ac:dyDescent="0.2">
      <c r="B3" s="30" t="s">
        <v>207</v>
      </c>
      <c r="C3" s="28"/>
      <c r="D3" s="29"/>
      <c r="E3" s="29"/>
      <c r="F3" s="29"/>
      <c r="G3" s="29"/>
      <c r="H3" s="29"/>
      <c r="I3" s="29"/>
      <c r="J3" s="29"/>
      <c r="K3" s="29"/>
    </row>
    <row r="4" spans="2:13" x14ac:dyDescent="0.2">
      <c r="B4" s="31"/>
      <c r="C4" s="29"/>
      <c r="D4" s="29"/>
      <c r="E4" s="29"/>
      <c r="F4" s="29"/>
      <c r="G4" s="29"/>
      <c r="H4" s="29"/>
      <c r="I4" s="29"/>
      <c r="J4" s="29"/>
      <c r="K4" s="29"/>
    </row>
    <row r="5" spans="2:13" x14ac:dyDescent="0.2">
      <c r="B5" s="240">
        <v>2020</v>
      </c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147"/>
    </row>
    <row r="6" spans="2:13" ht="45.75" customHeight="1" x14ac:dyDescent="0.2">
      <c r="B6" s="196" t="s">
        <v>124</v>
      </c>
      <c r="C6" s="148" t="s">
        <v>55</v>
      </c>
      <c r="D6" s="149" t="s">
        <v>111</v>
      </c>
      <c r="E6" s="149" t="s">
        <v>78</v>
      </c>
      <c r="F6" s="149" t="s">
        <v>66</v>
      </c>
      <c r="G6" s="149" t="s">
        <v>84</v>
      </c>
      <c r="H6" s="149" t="s">
        <v>240</v>
      </c>
      <c r="I6" s="149" t="s">
        <v>99</v>
      </c>
      <c r="J6" s="149" t="s">
        <v>110</v>
      </c>
      <c r="K6" s="149" t="s">
        <v>272</v>
      </c>
      <c r="L6" s="150" t="s">
        <v>280</v>
      </c>
      <c r="M6" s="151"/>
    </row>
    <row r="7" spans="2:13" x14ac:dyDescent="0.2">
      <c r="B7" s="198" t="s">
        <v>112</v>
      </c>
      <c r="C7" s="152">
        <v>38.874949810000004</v>
      </c>
      <c r="D7" s="152">
        <v>29.917309360000004</v>
      </c>
      <c r="E7" s="152">
        <v>46.843440600000008</v>
      </c>
      <c r="F7" s="152">
        <v>34.916757150000009</v>
      </c>
      <c r="G7" s="152">
        <v>5.8124543300000004</v>
      </c>
      <c r="H7" s="152">
        <v>23.831398750000002</v>
      </c>
      <c r="I7" s="152">
        <v>7.6712350000000012E-2</v>
      </c>
      <c r="J7" s="152">
        <v>362.84053599999902</v>
      </c>
      <c r="K7" s="153">
        <v>543.1135583500004</v>
      </c>
      <c r="L7" s="154">
        <v>7.6355111687755259E-3</v>
      </c>
      <c r="M7" s="32"/>
    </row>
    <row r="8" spans="2:13" x14ac:dyDescent="0.2">
      <c r="B8" s="197" t="s">
        <v>113</v>
      </c>
      <c r="C8" s="155">
        <v>503.83825389999993</v>
      </c>
      <c r="D8" s="155">
        <v>2920.5026242099993</v>
      </c>
      <c r="E8" s="155">
        <v>88.002649779999999</v>
      </c>
      <c r="F8" s="155">
        <v>0</v>
      </c>
      <c r="G8" s="155">
        <v>4.0350000000000004E-3</v>
      </c>
      <c r="H8" s="155">
        <v>1.725E-3</v>
      </c>
      <c r="I8" s="155">
        <v>0</v>
      </c>
      <c r="J8" s="155">
        <v>210.48853738999995</v>
      </c>
      <c r="K8" s="156">
        <v>3722.8378252800021</v>
      </c>
      <c r="L8" s="157">
        <v>5.2338538335931092E-2</v>
      </c>
      <c r="M8" s="32"/>
    </row>
    <row r="9" spans="2:13" x14ac:dyDescent="0.2">
      <c r="B9" s="197" t="s">
        <v>114</v>
      </c>
      <c r="C9" s="155">
        <v>10473.820167470003</v>
      </c>
      <c r="D9" s="155">
        <v>10488.206753790004</v>
      </c>
      <c r="E9" s="155">
        <v>40.722629490000003</v>
      </c>
      <c r="F9" s="155">
        <v>0</v>
      </c>
      <c r="G9" s="155">
        <v>7.7219399999999994E-2</v>
      </c>
      <c r="H9" s="155">
        <v>1.1681629999999998E-2</v>
      </c>
      <c r="I9" s="155">
        <v>0</v>
      </c>
      <c r="J9" s="155">
        <v>1628.5726524500019</v>
      </c>
      <c r="K9" s="156">
        <v>22631.411104230043</v>
      </c>
      <c r="L9" s="157">
        <v>0.31816991049989468</v>
      </c>
      <c r="M9" s="32"/>
    </row>
    <row r="10" spans="2:13" x14ac:dyDescent="0.2">
      <c r="B10" s="197" t="s">
        <v>115</v>
      </c>
      <c r="C10" s="155">
        <v>0</v>
      </c>
      <c r="D10" s="155">
        <v>2844.0378444300004</v>
      </c>
      <c r="E10" s="155">
        <v>0</v>
      </c>
      <c r="F10" s="155">
        <v>61.270662380000012</v>
      </c>
      <c r="G10" s="155">
        <v>6.2249999999999996E-3</v>
      </c>
      <c r="H10" s="155">
        <v>0</v>
      </c>
      <c r="I10" s="155">
        <v>0</v>
      </c>
      <c r="J10" s="155">
        <v>6.6745988600000015</v>
      </c>
      <c r="K10" s="156">
        <v>2911.9893306700005</v>
      </c>
      <c r="L10" s="157">
        <v>4.0939002011357056E-2</v>
      </c>
      <c r="M10" s="32"/>
    </row>
    <row r="11" spans="2:13" x14ac:dyDescent="0.2">
      <c r="B11" s="197" t="s">
        <v>116</v>
      </c>
      <c r="C11" s="155">
        <v>0</v>
      </c>
      <c r="D11" s="155">
        <v>3291.5096852800002</v>
      </c>
      <c r="E11" s="155">
        <v>0</v>
      </c>
      <c r="F11" s="155">
        <v>67.584242120000013</v>
      </c>
      <c r="G11" s="155">
        <v>2.7314999999999999E-2</v>
      </c>
      <c r="H11" s="155">
        <v>0</v>
      </c>
      <c r="I11" s="155">
        <v>0</v>
      </c>
      <c r="J11" s="155">
        <v>1.0006543299999999</v>
      </c>
      <c r="K11" s="156">
        <v>3360.1218967300019</v>
      </c>
      <c r="L11" s="157">
        <v>4.7239196806048794E-2</v>
      </c>
      <c r="M11" s="32"/>
    </row>
    <row r="12" spans="2:13" x14ac:dyDescent="0.2">
      <c r="B12" s="197" t="s">
        <v>117</v>
      </c>
      <c r="C12" s="155">
        <v>4739.7617165099991</v>
      </c>
      <c r="D12" s="155">
        <v>3110.3888702499999</v>
      </c>
      <c r="E12" s="155">
        <v>628.68393120999997</v>
      </c>
      <c r="F12" s="155">
        <v>5674.3603599199905</v>
      </c>
      <c r="G12" s="155">
        <v>639.75598485999956</v>
      </c>
      <c r="H12" s="155">
        <v>2079.0040366299995</v>
      </c>
      <c r="I12" s="155">
        <v>1828.5647549499929</v>
      </c>
      <c r="J12" s="155">
        <v>4236.1187554500002</v>
      </c>
      <c r="K12" s="156">
        <v>22936.638409780033</v>
      </c>
      <c r="L12" s="157">
        <v>0.32246103242957463</v>
      </c>
      <c r="M12" s="32"/>
    </row>
    <row r="13" spans="2:13" x14ac:dyDescent="0.2">
      <c r="B13" s="197" t="s">
        <v>118</v>
      </c>
      <c r="C13" s="155">
        <v>1.2884E-2</v>
      </c>
      <c r="D13" s="155">
        <v>1180.37997341</v>
      </c>
      <c r="E13" s="155">
        <v>1229.3994949000005</v>
      </c>
      <c r="F13" s="155">
        <v>181.0142509099999</v>
      </c>
      <c r="G13" s="155">
        <v>1.6947735299999989</v>
      </c>
      <c r="H13" s="155">
        <v>7.8902006799999951</v>
      </c>
      <c r="I13" s="155">
        <v>1.2773046699999995</v>
      </c>
      <c r="J13" s="155">
        <v>1608.8304196699983</v>
      </c>
      <c r="K13" s="156">
        <v>4210.4993017699735</v>
      </c>
      <c r="L13" s="157">
        <v>5.9194461177616377E-2</v>
      </c>
      <c r="M13" s="32"/>
    </row>
    <row r="14" spans="2:13" x14ac:dyDescent="0.2">
      <c r="B14" s="197" t="s">
        <v>119</v>
      </c>
      <c r="C14" s="155">
        <v>0</v>
      </c>
      <c r="D14" s="155">
        <v>0</v>
      </c>
      <c r="E14" s="155">
        <v>0</v>
      </c>
      <c r="F14" s="155">
        <v>0</v>
      </c>
      <c r="G14" s="155">
        <v>0</v>
      </c>
      <c r="H14" s="155">
        <v>0</v>
      </c>
      <c r="I14" s="155">
        <v>0</v>
      </c>
      <c r="J14" s="155">
        <v>0</v>
      </c>
      <c r="K14" s="156">
        <v>0</v>
      </c>
      <c r="L14" s="157">
        <v>0</v>
      </c>
      <c r="M14" s="32"/>
    </row>
    <row r="15" spans="2:13" x14ac:dyDescent="0.2">
      <c r="B15" s="197" t="s">
        <v>120</v>
      </c>
      <c r="C15" s="155">
        <v>0</v>
      </c>
      <c r="D15" s="155">
        <v>1.41721415</v>
      </c>
      <c r="E15" s="155">
        <v>3335.0414733900011</v>
      </c>
      <c r="F15" s="155">
        <v>488.26561804000062</v>
      </c>
      <c r="G15" s="155">
        <v>4024.1013502599894</v>
      </c>
      <c r="H15" s="155">
        <v>552.20373630999984</v>
      </c>
      <c r="I15" s="155">
        <v>0.32266318999999999</v>
      </c>
      <c r="J15" s="155">
        <v>757.62922479000065</v>
      </c>
      <c r="K15" s="156">
        <v>9158.9812801299795</v>
      </c>
      <c r="L15" s="157">
        <v>0.12876405455886436</v>
      </c>
      <c r="M15" s="32"/>
    </row>
    <row r="16" spans="2:13" x14ac:dyDescent="0.2">
      <c r="B16" s="197" t="s">
        <v>121</v>
      </c>
      <c r="C16" s="155">
        <v>0</v>
      </c>
      <c r="D16" s="155">
        <v>1.183142E-2</v>
      </c>
      <c r="E16" s="155">
        <v>310.18887529999995</v>
      </c>
      <c r="F16" s="155">
        <v>4.5533999999999998E-2</v>
      </c>
      <c r="G16" s="155">
        <v>4.0809851399999992</v>
      </c>
      <c r="H16" s="155">
        <v>4.03574067</v>
      </c>
      <c r="I16" s="155">
        <v>8.6999999999999997E-6</v>
      </c>
      <c r="J16" s="155">
        <v>7.6162672099999993</v>
      </c>
      <c r="K16" s="156">
        <v>325.97924243999995</v>
      </c>
      <c r="L16" s="157">
        <v>4.5828687355943315E-3</v>
      </c>
      <c r="M16" s="32"/>
    </row>
    <row r="17" spans="2:15" x14ac:dyDescent="0.2">
      <c r="B17" s="199" t="s">
        <v>122</v>
      </c>
      <c r="C17" s="155">
        <v>0</v>
      </c>
      <c r="D17" s="155">
        <v>0</v>
      </c>
      <c r="E17" s="155">
        <v>0</v>
      </c>
      <c r="F17" s="155">
        <v>0</v>
      </c>
      <c r="G17" s="155">
        <v>68.117116429999996</v>
      </c>
      <c r="H17" s="155">
        <v>7.4882000000000008E-4</v>
      </c>
      <c r="I17" s="155">
        <v>0</v>
      </c>
      <c r="J17" s="155">
        <v>0.27512041000000004</v>
      </c>
      <c r="K17" s="156">
        <v>68.392985659999979</v>
      </c>
      <c r="L17" s="157">
        <v>9.615215783957676E-4</v>
      </c>
      <c r="M17" s="32"/>
    </row>
    <row r="18" spans="2:15" x14ac:dyDescent="0.2">
      <c r="B18" s="199" t="s">
        <v>123</v>
      </c>
      <c r="C18" s="155">
        <v>0</v>
      </c>
      <c r="D18" s="155">
        <v>0</v>
      </c>
      <c r="E18" s="155">
        <v>6.3792473199999993</v>
      </c>
      <c r="F18" s="155">
        <v>0.71767291</v>
      </c>
      <c r="G18" s="155">
        <v>99.578159690000021</v>
      </c>
      <c r="H18" s="155">
        <v>0.90911752000000001</v>
      </c>
      <c r="I18" s="155">
        <v>0</v>
      </c>
      <c r="J18" s="155">
        <v>29.728349309999995</v>
      </c>
      <c r="K18" s="156">
        <v>137.31254674999997</v>
      </c>
      <c r="L18" s="157">
        <v>1.930446162139409E-3</v>
      </c>
      <c r="M18" s="32"/>
    </row>
    <row r="19" spans="2:15" ht="14.25" customHeight="1" x14ac:dyDescent="0.2">
      <c r="B19" s="197" t="s">
        <v>288</v>
      </c>
      <c r="C19" s="155">
        <v>0</v>
      </c>
      <c r="D19" s="155">
        <v>22.2279026</v>
      </c>
      <c r="E19" s="155">
        <v>82.604606770000004</v>
      </c>
      <c r="F19" s="155">
        <v>0.81996403999999989</v>
      </c>
      <c r="G19" s="155">
        <v>0</v>
      </c>
      <c r="H19" s="155">
        <v>0</v>
      </c>
      <c r="I19" s="155">
        <v>1.8120000000000001E-2</v>
      </c>
      <c r="J19" s="155">
        <v>0.57602889000000002</v>
      </c>
      <c r="K19" s="156">
        <v>106.24662230000003</v>
      </c>
      <c r="L19" s="157">
        <v>1.4936973285677585E-3</v>
      </c>
      <c r="M19" s="32"/>
    </row>
    <row r="20" spans="2:15" x14ac:dyDescent="0.2">
      <c r="B20" s="197" t="s">
        <v>184</v>
      </c>
      <c r="C20" s="155">
        <v>0</v>
      </c>
      <c r="D20" s="155">
        <v>11.87085066</v>
      </c>
      <c r="E20" s="155">
        <v>121.01155964</v>
      </c>
      <c r="F20" s="155">
        <v>4.1973999999999996E-3</v>
      </c>
      <c r="G20" s="155">
        <v>4.2359000000000006E-4</v>
      </c>
      <c r="H20" s="155">
        <v>0.56941136000000014</v>
      </c>
      <c r="I20" s="155">
        <v>0</v>
      </c>
      <c r="J20" s="155">
        <v>289.56915431999994</v>
      </c>
      <c r="K20" s="156">
        <v>423.02559697000009</v>
      </c>
      <c r="L20" s="157">
        <v>5.9472215721428183E-3</v>
      </c>
      <c r="M20" s="32"/>
    </row>
    <row r="21" spans="2:15" x14ac:dyDescent="0.2">
      <c r="B21" s="197" t="s">
        <v>243</v>
      </c>
      <c r="C21" s="155">
        <v>0</v>
      </c>
      <c r="D21" s="155">
        <v>0</v>
      </c>
      <c r="E21" s="155">
        <v>9.9999999999999995E-7</v>
      </c>
      <c r="F21" s="155">
        <v>0</v>
      </c>
      <c r="G21" s="155">
        <v>0</v>
      </c>
      <c r="H21" s="155">
        <v>8.878E-5</v>
      </c>
      <c r="I21" s="155">
        <v>0</v>
      </c>
      <c r="J21" s="155">
        <v>593.40422861000036</v>
      </c>
      <c r="K21" s="156">
        <v>593.40431839000041</v>
      </c>
      <c r="L21" s="157">
        <v>8.3425376350972705E-3</v>
      </c>
      <c r="M21" s="32"/>
    </row>
    <row r="22" spans="2:15" ht="24" x14ac:dyDescent="0.2">
      <c r="B22" s="167" t="s">
        <v>273</v>
      </c>
      <c r="C22" s="158">
        <v>15756.307971690007</v>
      </c>
      <c r="D22" s="158">
        <v>23900.470859560024</v>
      </c>
      <c r="E22" s="158">
        <v>5888.8779093999974</v>
      </c>
      <c r="F22" s="158">
        <v>6508.9992588699934</v>
      </c>
      <c r="G22" s="158">
        <v>4843.2560422299821</v>
      </c>
      <c r="H22" s="158">
        <v>2668.4578861499945</v>
      </c>
      <c r="I22" s="158">
        <v>1830.2595638599937</v>
      </c>
      <c r="J22" s="158">
        <v>9733.3245276899834</v>
      </c>
      <c r="K22" s="158">
        <v>71129.954019450044</v>
      </c>
      <c r="L22" s="159">
        <v>1</v>
      </c>
      <c r="M22" s="151"/>
    </row>
    <row r="23" spans="2:15" x14ac:dyDescent="0.2">
      <c r="B23" s="160" t="s">
        <v>281</v>
      </c>
      <c r="C23" s="161">
        <v>0.22151438432508394</v>
      </c>
      <c r="D23" s="161">
        <v>0.33601133571694125</v>
      </c>
      <c r="E23" s="161">
        <v>8.2790407931231338E-2</v>
      </c>
      <c r="F23" s="161">
        <v>9.1508554287693597E-2</v>
      </c>
      <c r="G23" s="161">
        <v>6.8090245649612316E-2</v>
      </c>
      <c r="H23" s="161">
        <v>3.7515248293571529E-2</v>
      </c>
      <c r="I23" s="161">
        <v>2.573120690278417E-2</v>
      </c>
      <c r="J23" s="161">
        <v>0.13683861689308088</v>
      </c>
      <c r="K23" s="162">
        <v>1</v>
      </c>
      <c r="L23" s="163"/>
      <c r="M23" s="151"/>
    </row>
    <row r="24" spans="2:15" x14ac:dyDescent="0.2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</row>
    <row r="25" spans="2:15" ht="12.75" customHeight="1" x14ac:dyDescent="0.2">
      <c r="B25" s="240">
        <v>2021</v>
      </c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</row>
    <row r="26" spans="2:15" ht="36" x14ac:dyDescent="0.2">
      <c r="B26" s="196" t="s">
        <v>124</v>
      </c>
      <c r="C26" s="148" t="s">
        <v>55</v>
      </c>
      <c r="D26" s="149" t="s">
        <v>111</v>
      </c>
      <c r="E26" s="149" t="s">
        <v>78</v>
      </c>
      <c r="F26" s="149" t="s">
        <v>66</v>
      </c>
      <c r="G26" s="149" t="s">
        <v>84</v>
      </c>
      <c r="H26" s="149" t="s">
        <v>240</v>
      </c>
      <c r="I26" s="149" t="s">
        <v>99</v>
      </c>
      <c r="J26" s="149" t="s">
        <v>110</v>
      </c>
      <c r="K26" s="149" t="s">
        <v>267</v>
      </c>
      <c r="L26" s="149" t="s">
        <v>283</v>
      </c>
      <c r="M26" s="164" t="s">
        <v>282</v>
      </c>
    </row>
    <row r="27" spans="2:15" x14ac:dyDescent="0.2">
      <c r="B27" s="200" t="s">
        <v>112</v>
      </c>
      <c r="C27" s="152">
        <v>60.158034520000001</v>
      </c>
      <c r="D27" s="152">
        <v>48.848265170000012</v>
      </c>
      <c r="E27" s="152">
        <v>56.296102639999994</v>
      </c>
      <c r="F27" s="152">
        <v>33.805340170000001</v>
      </c>
      <c r="G27" s="152">
        <v>12.174344720000004</v>
      </c>
      <c r="H27" s="152">
        <v>20.259383600000003</v>
      </c>
      <c r="I27" s="152">
        <v>0.1166</v>
      </c>
      <c r="J27" s="152">
        <v>496.0018070600002</v>
      </c>
      <c r="K27" s="153">
        <v>727.65987788000041</v>
      </c>
      <c r="L27" s="165">
        <v>7.8960758035805829E-3</v>
      </c>
      <c r="M27" s="154">
        <v>0.3397932470893541</v>
      </c>
      <c r="O27" s="42"/>
    </row>
    <row r="28" spans="2:15" x14ac:dyDescent="0.2">
      <c r="B28" s="201" t="s">
        <v>113</v>
      </c>
      <c r="C28" s="155">
        <v>647.22768229999997</v>
      </c>
      <c r="D28" s="155">
        <v>4668.902115259998</v>
      </c>
      <c r="E28" s="155">
        <v>53.134343420000008</v>
      </c>
      <c r="F28" s="155">
        <v>0</v>
      </c>
      <c r="G28" s="155">
        <v>5.2871999999999999E-4</v>
      </c>
      <c r="H28" s="155">
        <v>7.4011509999999989E-2</v>
      </c>
      <c r="I28" s="155">
        <v>0</v>
      </c>
      <c r="J28" s="155">
        <v>225.13111032999976</v>
      </c>
      <c r="K28" s="156">
        <v>5594.4697915400038</v>
      </c>
      <c r="L28" s="166">
        <v>6.0707425127713856E-2</v>
      </c>
      <c r="M28" s="157">
        <v>0.50274335173846385</v>
      </c>
      <c r="O28" s="42"/>
    </row>
    <row r="29" spans="2:15" x14ac:dyDescent="0.2">
      <c r="B29" s="201" t="s">
        <v>114</v>
      </c>
      <c r="C29" s="155">
        <v>15880.367911529996</v>
      </c>
      <c r="D29" s="155">
        <v>14634.140322120009</v>
      </c>
      <c r="E29" s="155">
        <v>10.48280615</v>
      </c>
      <c r="F29" s="155">
        <v>0</v>
      </c>
      <c r="G29" s="155">
        <v>5.0616629999999996E-2</v>
      </c>
      <c r="H29" s="155">
        <v>3.5E-4</v>
      </c>
      <c r="I29" s="155">
        <v>0</v>
      </c>
      <c r="J29" s="155">
        <v>1899.893573300001</v>
      </c>
      <c r="K29" s="156">
        <v>32424.935579729969</v>
      </c>
      <c r="L29" s="166">
        <v>0.35185360227596224</v>
      </c>
      <c r="M29" s="157">
        <v>0.43274033733006667</v>
      </c>
      <c r="O29" s="42"/>
    </row>
    <row r="30" spans="2:15" x14ac:dyDescent="0.2">
      <c r="B30" s="201" t="s">
        <v>115</v>
      </c>
      <c r="C30" s="155">
        <v>0</v>
      </c>
      <c r="D30" s="155">
        <v>4217.2112824899987</v>
      </c>
      <c r="E30" s="155">
        <v>0</v>
      </c>
      <c r="F30" s="155">
        <v>32.374063220000004</v>
      </c>
      <c r="G30" s="155">
        <v>4.2900000000000004E-3</v>
      </c>
      <c r="H30" s="155">
        <v>0</v>
      </c>
      <c r="I30" s="155">
        <v>0</v>
      </c>
      <c r="J30" s="155">
        <v>0.94673384999999999</v>
      </c>
      <c r="K30" s="156">
        <v>4250.5363695599981</v>
      </c>
      <c r="L30" s="166">
        <v>4.6123963131930179E-2</v>
      </c>
      <c r="M30" s="157">
        <v>0.45966756292407851</v>
      </c>
      <c r="O30" s="42"/>
    </row>
    <row r="31" spans="2:15" x14ac:dyDescent="0.2">
      <c r="B31" s="201" t="s">
        <v>116</v>
      </c>
      <c r="C31" s="155">
        <v>0</v>
      </c>
      <c r="D31" s="155">
        <v>4131.0628113600005</v>
      </c>
      <c r="E31" s="155">
        <v>0</v>
      </c>
      <c r="F31" s="155">
        <v>111.49278865000002</v>
      </c>
      <c r="G31" s="155">
        <v>6.6104999999999997E-2</v>
      </c>
      <c r="H31" s="155">
        <v>0</v>
      </c>
      <c r="I31" s="155">
        <v>0</v>
      </c>
      <c r="J31" s="155">
        <v>4.5645420799999998</v>
      </c>
      <c r="K31" s="156">
        <v>4247.1862470899978</v>
      </c>
      <c r="L31" s="166">
        <v>4.6087609855106022E-2</v>
      </c>
      <c r="M31" s="157">
        <v>0.26399766961528015</v>
      </c>
      <c r="O31" s="42"/>
    </row>
    <row r="32" spans="2:15" x14ac:dyDescent="0.2">
      <c r="B32" s="201" t="s">
        <v>117</v>
      </c>
      <c r="C32" s="155">
        <v>6420.4604585999969</v>
      </c>
      <c r="D32" s="155">
        <v>4622.9682607900031</v>
      </c>
      <c r="E32" s="155">
        <v>637.84520810999982</v>
      </c>
      <c r="F32" s="155">
        <v>5727.7928039600029</v>
      </c>
      <c r="G32" s="155">
        <v>1032.9031295599987</v>
      </c>
      <c r="H32" s="155">
        <v>2280.0226002299987</v>
      </c>
      <c r="I32" s="155">
        <v>1967.4509771299947</v>
      </c>
      <c r="J32" s="155">
        <v>5030.7361508799904</v>
      </c>
      <c r="K32" s="156">
        <v>27720.179589259711</v>
      </c>
      <c r="L32" s="166">
        <v>0.30080075318067478</v>
      </c>
      <c r="M32" s="157">
        <v>0.20855458825387463</v>
      </c>
      <c r="O32" s="42"/>
    </row>
    <row r="33" spans="2:15" x14ac:dyDescent="0.2">
      <c r="B33" s="201" t="s">
        <v>118</v>
      </c>
      <c r="C33" s="155">
        <v>1.056436E-2</v>
      </c>
      <c r="D33" s="155">
        <v>1276.2881182200008</v>
      </c>
      <c r="E33" s="155">
        <v>1638.6526881999994</v>
      </c>
      <c r="F33" s="155">
        <v>172.85230364999975</v>
      </c>
      <c r="G33" s="155">
        <v>2.4619017400000005</v>
      </c>
      <c r="H33" s="155">
        <v>12.428024789999993</v>
      </c>
      <c r="I33" s="155">
        <v>1.7967984899999994</v>
      </c>
      <c r="J33" s="155">
        <v>1663.3586954599764</v>
      </c>
      <c r="K33" s="156">
        <v>4767.8490949100078</v>
      </c>
      <c r="L33" s="166">
        <v>5.1737493048436251E-2</v>
      </c>
      <c r="M33" s="157">
        <v>0.13237142514326994</v>
      </c>
      <c r="O33" s="42"/>
    </row>
    <row r="34" spans="2:15" x14ac:dyDescent="0.2">
      <c r="B34" s="201" t="s">
        <v>119</v>
      </c>
      <c r="C34" s="155">
        <v>0</v>
      </c>
      <c r="D34" s="155">
        <v>0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  <c r="J34" s="155">
        <v>0</v>
      </c>
      <c r="K34" s="156">
        <v>0</v>
      </c>
      <c r="L34" s="166">
        <v>0</v>
      </c>
      <c r="M34" s="157" t="s">
        <v>199</v>
      </c>
      <c r="O34" s="42"/>
    </row>
    <row r="35" spans="2:15" x14ac:dyDescent="0.2">
      <c r="B35" s="201" t="s">
        <v>120</v>
      </c>
      <c r="C35" s="155">
        <v>86.967636510000006</v>
      </c>
      <c r="D35" s="155">
        <v>16.070096600000003</v>
      </c>
      <c r="E35" s="155">
        <v>3484.547292700001</v>
      </c>
      <c r="F35" s="155">
        <v>490.28885884000056</v>
      </c>
      <c r="G35" s="155">
        <v>4714.05799923001</v>
      </c>
      <c r="H35" s="155">
        <v>504.10207742999984</v>
      </c>
      <c r="I35" s="155">
        <v>4.2015456999999996</v>
      </c>
      <c r="J35" s="155">
        <v>939.80536503000155</v>
      </c>
      <c r="K35" s="156">
        <v>10240.040872040005</v>
      </c>
      <c r="L35" s="166">
        <v>0.11111803936883463</v>
      </c>
      <c r="M35" s="157">
        <v>0.118032732991314</v>
      </c>
      <c r="O35" s="42"/>
    </row>
    <row r="36" spans="2:15" x14ac:dyDescent="0.2">
      <c r="B36" s="201" t="s">
        <v>121</v>
      </c>
      <c r="C36" s="155">
        <v>0</v>
      </c>
      <c r="D36" s="155">
        <v>6.6099789999999992E-2</v>
      </c>
      <c r="E36" s="155">
        <v>436.87439678000004</v>
      </c>
      <c r="F36" s="155">
        <v>0</v>
      </c>
      <c r="G36" s="155">
        <v>1.02416931</v>
      </c>
      <c r="H36" s="155">
        <v>4.1952528800000009</v>
      </c>
      <c r="I36" s="155">
        <v>0</v>
      </c>
      <c r="J36" s="155">
        <v>11.267488070000004</v>
      </c>
      <c r="K36" s="156">
        <v>453.42740683000005</v>
      </c>
      <c r="L36" s="166">
        <v>4.920289388748029E-3</v>
      </c>
      <c r="M36" s="157">
        <v>0.39097018397868788</v>
      </c>
      <c r="O36" s="42"/>
    </row>
    <row r="37" spans="2:15" x14ac:dyDescent="0.2">
      <c r="B37" s="201" t="s">
        <v>122</v>
      </c>
      <c r="C37" s="155">
        <v>0</v>
      </c>
      <c r="D37" s="155">
        <v>0</v>
      </c>
      <c r="E37" s="155">
        <v>0</v>
      </c>
      <c r="F37" s="155">
        <v>0</v>
      </c>
      <c r="G37" s="155">
        <v>65.208243490000001</v>
      </c>
      <c r="H37" s="155">
        <v>0</v>
      </c>
      <c r="I37" s="155">
        <v>0</v>
      </c>
      <c r="J37" s="155">
        <v>0.23690233000000002</v>
      </c>
      <c r="K37" s="156">
        <v>65.445145819999993</v>
      </c>
      <c r="L37" s="166">
        <v>7.1016672497686427E-4</v>
      </c>
      <c r="M37" s="157">
        <v>-4.3101493691977355E-2</v>
      </c>
      <c r="O37" s="42"/>
    </row>
    <row r="38" spans="2:15" x14ac:dyDescent="0.2">
      <c r="B38" s="201" t="s">
        <v>123</v>
      </c>
      <c r="C38" s="155">
        <v>0</v>
      </c>
      <c r="D38" s="155">
        <v>0</v>
      </c>
      <c r="E38" s="155">
        <v>4.7647355599999992</v>
      </c>
      <c r="F38" s="155">
        <v>0.82957543999999994</v>
      </c>
      <c r="G38" s="155">
        <v>74.830485410000009</v>
      </c>
      <c r="H38" s="155">
        <v>0.19111199999999998</v>
      </c>
      <c r="I38" s="155">
        <v>0</v>
      </c>
      <c r="J38" s="155">
        <v>31.319144649999998</v>
      </c>
      <c r="K38" s="156">
        <v>111.93505306</v>
      </c>
      <c r="L38" s="166">
        <v>1.2146439441111131E-3</v>
      </c>
      <c r="M38" s="157">
        <v>-0.1848155488384019</v>
      </c>
      <c r="O38" s="42"/>
    </row>
    <row r="39" spans="2:15" x14ac:dyDescent="0.2">
      <c r="B39" s="197" t="s">
        <v>288</v>
      </c>
      <c r="C39" s="155">
        <v>0</v>
      </c>
      <c r="D39" s="155">
        <v>43.726760230000004</v>
      </c>
      <c r="E39" s="155">
        <v>148.76513645999998</v>
      </c>
      <c r="F39" s="155">
        <v>0.60789899999999997</v>
      </c>
      <c r="G39" s="155">
        <v>0</v>
      </c>
      <c r="H39" s="155">
        <v>0</v>
      </c>
      <c r="I39" s="155">
        <v>0.25245000000000001</v>
      </c>
      <c r="J39" s="155">
        <v>3.1415159999999998E-2</v>
      </c>
      <c r="K39" s="156">
        <v>193.38366084999998</v>
      </c>
      <c r="L39" s="166">
        <v>2.0984694795792135E-3</v>
      </c>
      <c r="M39" s="157">
        <v>0.82013937632725975</v>
      </c>
      <c r="O39" s="42"/>
    </row>
    <row r="40" spans="2:15" x14ac:dyDescent="0.2">
      <c r="B40" s="201" t="s">
        <v>184</v>
      </c>
      <c r="C40" s="155">
        <v>0</v>
      </c>
      <c r="D40" s="155">
        <v>9.7283999999999999E-4</v>
      </c>
      <c r="E40" s="155">
        <v>264.36125104000001</v>
      </c>
      <c r="F40" s="155">
        <v>0</v>
      </c>
      <c r="G40" s="155">
        <v>0</v>
      </c>
      <c r="H40" s="155">
        <v>2.6332447299999999</v>
      </c>
      <c r="I40" s="155">
        <v>2.6485999999999999E-2</v>
      </c>
      <c r="J40" s="155">
        <v>459.12504543999989</v>
      </c>
      <c r="K40" s="156">
        <v>726.14700004999975</v>
      </c>
      <c r="L40" s="166">
        <v>7.8796590704469024E-3</v>
      </c>
      <c r="M40" s="157">
        <v>0.71655570076885033</v>
      </c>
      <c r="O40" s="42"/>
    </row>
    <row r="41" spans="2:15" x14ac:dyDescent="0.2">
      <c r="B41" s="201" t="s">
        <v>243</v>
      </c>
      <c r="C41" s="155">
        <v>0</v>
      </c>
      <c r="D41" s="155">
        <v>2.6995000000000002E-2</v>
      </c>
      <c r="E41" s="155">
        <v>0</v>
      </c>
      <c r="F41" s="155">
        <v>0</v>
      </c>
      <c r="G41" s="155">
        <v>1.32E-3</v>
      </c>
      <c r="H41" s="155">
        <v>0</v>
      </c>
      <c r="I41" s="155">
        <v>0</v>
      </c>
      <c r="J41" s="155">
        <v>631.39760602000024</v>
      </c>
      <c r="K41" s="156">
        <v>631.42592102000026</v>
      </c>
      <c r="L41" s="166">
        <v>6.8518095998991203E-3</v>
      </c>
      <c r="M41" s="157">
        <v>6.407368711632988E-2</v>
      </c>
      <c r="O41" s="42"/>
    </row>
    <row r="42" spans="2:15" ht="24" x14ac:dyDescent="0.2">
      <c r="B42" s="167" t="s">
        <v>274</v>
      </c>
      <c r="C42" s="158">
        <v>23095.192287820017</v>
      </c>
      <c r="D42" s="158">
        <v>33659.312099869989</v>
      </c>
      <c r="E42" s="158">
        <v>6735.7239610599991</v>
      </c>
      <c r="F42" s="158">
        <v>6570.0436329299946</v>
      </c>
      <c r="G42" s="158">
        <v>5902.7831338099932</v>
      </c>
      <c r="H42" s="158">
        <v>2823.9060571699956</v>
      </c>
      <c r="I42" s="158">
        <v>1973.8448573199953</v>
      </c>
      <c r="J42" s="158">
        <v>11393.815579660155</v>
      </c>
      <c r="K42" s="158">
        <v>92154.621609639711</v>
      </c>
      <c r="L42" s="168">
        <v>1</v>
      </c>
      <c r="M42" s="159">
        <v>0.29558106538970352</v>
      </c>
      <c r="O42" s="42"/>
    </row>
    <row r="43" spans="2:15" x14ac:dyDescent="0.2">
      <c r="B43" s="169" t="s">
        <v>284</v>
      </c>
      <c r="C43" s="161">
        <v>0.224134087913097</v>
      </c>
      <c r="D43" s="161">
        <v>0.32258213569691641</v>
      </c>
      <c r="E43" s="161">
        <v>9.165712827912631E-2</v>
      </c>
      <c r="F43" s="161">
        <v>8.5041539470436009E-2</v>
      </c>
      <c r="G43" s="161">
        <v>7.0126097562950962E-2</v>
      </c>
      <c r="H43" s="161">
        <v>3.8693257319170449E-2</v>
      </c>
      <c r="I43" s="161">
        <v>2.6587752891337593E-2</v>
      </c>
      <c r="J43" s="161">
        <v>0.1411780008669638</v>
      </c>
      <c r="K43" s="170">
        <v>1</v>
      </c>
      <c r="L43" s="171"/>
      <c r="M43" s="172"/>
    </row>
    <row r="44" spans="2:15" x14ac:dyDescent="0.2"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4"/>
    </row>
    <row r="45" spans="2:15" ht="24" x14ac:dyDescent="0.2">
      <c r="B45" s="175" t="s">
        <v>285</v>
      </c>
      <c r="C45" s="176">
        <v>0.46577436346865508</v>
      </c>
      <c r="D45" s="176">
        <v>0.40831167292281578</v>
      </c>
      <c r="E45" s="176">
        <v>0.14380431462303567</v>
      </c>
      <c r="F45" s="176">
        <v>9.3784576756272831E-3</v>
      </c>
      <c r="G45" s="176">
        <v>0.21876338610670953</v>
      </c>
      <c r="H45" s="176">
        <v>5.8253934539052921E-2</v>
      </c>
      <c r="I45" s="176">
        <v>7.8450781678846671E-2</v>
      </c>
      <c r="J45" s="177">
        <v>0.17059855008905744</v>
      </c>
      <c r="K45" s="178">
        <v>0.29558106538970352</v>
      </c>
      <c r="L45" s="173"/>
      <c r="M45" s="179"/>
    </row>
    <row r="46" spans="2:15" ht="12.75" customHeight="1" x14ac:dyDescent="0.2">
      <c r="B46" s="228" t="s">
        <v>226</v>
      </c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</row>
    <row r="47" spans="2:15" ht="20.25" customHeight="1" x14ac:dyDescent="0.2">
      <c r="B47" s="241" t="s">
        <v>244</v>
      </c>
      <c r="C47" s="241"/>
      <c r="D47" s="241"/>
      <c r="E47" s="241"/>
      <c r="F47" s="241"/>
      <c r="G47" s="241"/>
      <c r="H47" s="241"/>
      <c r="I47" s="241"/>
      <c r="J47" s="241"/>
      <c r="K47" s="241"/>
      <c r="L47" s="241"/>
      <c r="M47" s="241"/>
    </row>
    <row r="48" spans="2:15" x14ac:dyDescent="0.2">
      <c r="B48" s="242" t="s">
        <v>245</v>
      </c>
      <c r="C48" s="242"/>
      <c r="D48" s="242"/>
      <c r="E48" s="242"/>
      <c r="F48" s="242"/>
      <c r="G48" s="242"/>
      <c r="H48" s="242"/>
      <c r="I48" s="242"/>
      <c r="J48" s="242"/>
      <c r="K48" s="242"/>
      <c r="L48" s="242"/>
      <c r="M48" s="242"/>
    </row>
    <row r="49" spans="2:11" x14ac:dyDescent="0.2">
      <c r="B49" s="27"/>
    </row>
    <row r="50" spans="2:11" x14ac:dyDescent="0.2">
      <c r="B50" s="27"/>
      <c r="C50" s="42"/>
      <c r="D50" s="42"/>
      <c r="E50" s="42"/>
      <c r="F50" s="42"/>
      <c r="G50" s="42"/>
      <c r="H50" s="42"/>
      <c r="I50" s="42"/>
      <c r="J50" s="42"/>
      <c r="K50" s="42"/>
    </row>
    <row r="51" spans="2:11" x14ac:dyDescent="0.2">
      <c r="B51" s="27"/>
    </row>
    <row r="52" spans="2:11" x14ac:dyDescent="0.2">
      <c r="B52" s="27"/>
    </row>
    <row r="53" spans="2:11" x14ac:dyDescent="0.2">
      <c r="B53" s="27"/>
    </row>
    <row r="54" spans="2:11" x14ac:dyDescent="0.2">
      <c r="B54" s="27"/>
    </row>
    <row r="55" spans="2:11" x14ac:dyDescent="0.2">
      <c r="B55" s="27"/>
    </row>
    <row r="56" spans="2:11" x14ac:dyDescent="0.2">
      <c r="B56" s="27"/>
    </row>
    <row r="57" spans="2:11" x14ac:dyDescent="0.2">
      <c r="B57" s="27"/>
    </row>
    <row r="58" spans="2:11" x14ac:dyDescent="0.2">
      <c r="B58" s="27"/>
    </row>
    <row r="59" spans="2:11" x14ac:dyDescent="0.2">
      <c r="B59" s="27"/>
    </row>
    <row r="60" spans="2:11" x14ac:dyDescent="0.2">
      <c r="B60" s="27"/>
    </row>
    <row r="61" spans="2:11" x14ac:dyDescent="0.2">
      <c r="B61" s="27"/>
    </row>
    <row r="62" spans="2:11" x14ac:dyDescent="0.2">
      <c r="B62" s="27"/>
    </row>
    <row r="63" spans="2:11" x14ac:dyDescent="0.2">
      <c r="B63" s="27"/>
    </row>
    <row r="64" spans="2:11" x14ac:dyDescent="0.2">
      <c r="B64" s="27"/>
    </row>
    <row r="65" spans="2:2" x14ac:dyDescent="0.2">
      <c r="B65" s="27"/>
    </row>
    <row r="66" spans="2:2" x14ac:dyDescent="0.2">
      <c r="B66" s="27"/>
    </row>
    <row r="67" spans="2:2" x14ac:dyDescent="0.2">
      <c r="B67" s="27"/>
    </row>
    <row r="68" spans="2:2" x14ac:dyDescent="0.2">
      <c r="B68" s="27"/>
    </row>
    <row r="69" spans="2:2" x14ac:dyDescent="0.2">
      <c r="B69" s="27"/>
    </row>
    <row r="70" spans="2:2" x14ac:dyDescent="0.2">
      <c r="B70" s="27"/>
    </row>
    <row r="71" spans="2:2" x14ac:dyDescent="0.2">
      <c r="B71" s="27"/>
    </row>
    <row r="72" spans="2:2" x14ac:dyDescent="0.2">
      <c r="B72" s="27"/>
    </row>
    <row r="73" spans="2:2" x14ac:dyDescent="0.2">
      <c r="B73" s="27"/>
    </row>
    <row r="74" spans="2:2" x14ac:dyDescent="0.2">
      <c r="B74" s="27"/>
    </row>
    <row r="75" spans="2:2" x14ac:dyDescent="0.2">
      <c r="B75" s="27"/>
    </row>
    <row r="76" spans="2:2" x14ac:dyDescent="0.2">
      <c r="B76" s="27"/>
    </row>
    <row r="77" spans="2:2" x14ac:dyDescent="0.2">
      <c r="B77" s="27"/>
    </row>
  </sheetData>
  <mergeCells count="5">
    <mergeCell ref="B5:L5"/>
    <mergeCell ref="B25:M25"/>
    <mergeCell ref="B47:M47"/>
    <mergeCell ref="B48:M48"/>
    <mergeCell ref="B46:M46"/>
  </mergeCells>
  <pageMargins left="0.7" right="0.7" top="0.75" bottom="0.75" header="0.3" footer="0.3"/>
  <pageSetup paperSize="1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8"/>
  <sheetViews>
    <sheetView zoomScaleNormal="100" workbookViewId="0">
      <selection activeCell="C81" sqref="C81"/>
    </sheetView>
  </sheetViews>
  <sheetFormatPr baseColWidth="10" defaultColWidth="11.42578125" defaultRowHeight="11.25" x14ac:dyDescent="0.2"/>
  <cols>
    <col min="1" max="1" width="11.42578125" style="35"/>
    <col min="2" max="2" width="15.7109375" style="35" customWidth="1"/>
    <col min="3" max="3" width="26.42578125" style="35" customWidth="1"/>
    <col min="4" max="10" width="18.28515625" style="35" customWidth="1"/>
    <col min="11" max="16384" width="11.42578125" style="35"/>
  </cols>
  <sheetData>
    <row r="2" spans="2:10" ht="15" x14ac:dyDescent="0.25">
      <c r="B2" s="36" t="s">
        <v>253</v>
      </c>
    </row>
    <row r="3" spans="2:10" ht="12.75" x14ac:dyDescent="0.2">
      <c r="B3" s="43" t="s">
        <v>203</v>
      </c>
    </row>
    <row r="5" spans="2:10" ht="12" customHeight="1" x14ac:dyDescent="0.2">
      <c r="B5" s="254" t="s">
        <v>124</v>
      </c>
      <c r="C5" s="256" t="s">
        <v>271</v>
      </c>
      <c r="D5" s="252">
        <v>2017</v>
      </c>
      <c r="E5" s="252">
        <v>2018</v>
      </c>
      <c r="F5" s="252">
        <v>2019</v>
      </c>
      <c r="G5" s="252">
        <v>2020</v>
      </c>
      <c r="H5" s="254">
        <v>2021</v>
      </c>
      <c r="I5" s="252" t="s">
        <v>200</v>
      </c>
      <c r="J5" s="255" t="s">
        <v>201</v>
      </c>
    </row>
    <row r="6" spans="2:10" ht="12" customHeight="1" x14ac:dyDescent="0.2">
      <c r="B6" s="254"/>
      <c r="C6" s="257"/>
      <c r="D6" s="253">
        <v>2016</v>
      </c>
      <c r="E6" s="253">
        <v>2017</v>
      </c>
      <c r="F6" s="253">
        <v>2017</v>
      </c>
      <c r="G6" s="253">
        <v>2017</v>
      </c>
      <c r="H6" s="254">
        <v>2017</v>
      </c>
      <c r="I6" s="253"/>
      <c r="J6" s="255"/>
    </row>
    <row r="7" spans="2:10" ht="12" customHeight="1" x14ac:dyDescent="0.2">
      <c r="B7" s="243" t="s">
        <v>112</v>
      </c>
      <c r="C7" s="181" t="s">
        <v>126</v>
      </c>
      <c r="D7" s="187">
        <v>109025.83574000004</v>
      </c>
      <c r="E7" s="187">
        <v>108705.35644000002</v>
      </c>
      <c r="F7" s="187">
        <v>127384.17134000002</v>
      </c>
      <c r="G7" s="187">
        <v>149906.96472000011</v>
      </c>
      <c r="H7" s="188">
        <v>244721.5698800002</v>
      </c>
      <c r="I7" s="191">
        <v>3.7264130656761299E-3</v>
      </c>
      <c r="J7" s="183">
        <v>0.63248966008415364</v>
      </c>
    </row>
    <row r="8" spans="2:10" ht="12" customHeight="1" x14ac:dyDescent="0.2">
      <c r="B8" s="244"/>
      <c r="C8" s="182" t="s">
        <v>125</v>
      </c>
      <c r="D8" s="187">
        <v>194129.00746000008</v>
      </c>
      <c r="E8" s="187">
        <v>166836.22427000001</v>
      </c>
      <c r="F8" s="187">
        <v>142878.22807000001</v>
      </c>
      <c r="G8" s="187">
        <v>187755.68413000001</v>
      </c>
      <c r="H8" s="188">
        <v>172719.48389000003</v>
      </c>
      <c r="I8" s="191">
        <v>2.6300262039841301E-3</v>
      </c>
      <c r="J8" s="183">
        <v>-8.0083861693311387E-2</v>
      </c>
    </row>
    <row r="9" spans="2:10" ht="12" customHeight="1" x14ac:dyDescent="0.2">
      <c r="B9" s="244"/>
      <c r="C9" s="182" t="s">
        <v>127</v>
      </c>
      <c r="D9" s="187">
        <v>117212.14462000005</v>
      </c>
      <c r="E9" s="187">
        <v>91479.964290000018</v>
      </c>
      <c r="F9" s="187">
        <v>69590.721900000062</v>
      </c>
      <c r="G9" s="187">
        <v>117990.92570999995</v>
      </c>
      <c r="H9" s="188">
        <v>75635.807869999975</v>
      </c>
      <c r="I9" s="191">
        <v>1.1517181048566472E-3</v>
      </c>
      <c r="J9" s="183">
        <v>-0.35896928162171626</v>
      </c>
    </row>
    <row r="10" spans="2:10" ht="12" customHeight="1" x14ac:dyDescent="0.2">
      <c r="B10" s="244"/>
      <c r="C10" s="182" t="s">
        <v>129</v>
      </c>
      <c r="D10" s="187">
        <v>0</v>
      </c>
      <c r="E10" s="187">
        <v>0</v>
      </c>
      <c r="F10" s="187">
        <v>3.931</v>
      </c>
      <c r="G10" s="187">
        <v>5.0410000000000004</v>
      </c>
      <c r="H10" s="188">
        <v>0</v>
      </c>
      <c r="I10" s="191">
        <v>0</v>
      </c>
      <c r="J10" s="183">
        <v>-1</v>
      </c>
    </row>
    <row r="11" spans="2:10" ht="12" customHeight="1" x14ac:dyDescent="0.2">
      <c r="B11" s="244"/>
      <c r="C11" s="194" t="s">
        <v>128</v>
      </c>
      <c r="D11" s="187">
        <v>203.08</v>
      </c>
      <c r="E11" s="187">
        <v>562.94048999999995</v>
      </c>
      <c r="F11" s="187">
        <v>1889.76196</v>
      </c>
      <c r="G11" s="187">
        <v>143.94499999999999</v>
      </c>
      <c r="H11" s="188">
        <v>26.73874</v>
      </c>
      <c r="I11" s="191">
        <v>4.0715491545994692E-7</v>
      </c>
      <c r="J11" s="183">
        <v>-0.81424335683768101</v>
      </c>
    </row>
    <row r="12" spans="2:10" ht="12" customHeight="1" x14ac:dyDescent="0.2">
      <c r="B12" s="221" t="s">
        <v>132</v>
      </c>
      <c r="C12" s="222"/>
      <c r="D12" s="186">
        <v>420570.06782000017</v>
      </c>
      <c r="E12" s="186">
        <v>367584.48549000005</v>
      </c>
      <c r="F12" s="186">
        <v>341746.81427000003</v>
      </c>
      <c r="G12" s="186">
        <v>455802.56056000013</v>
      </c>
      <c r="H12" s="186">
        <v>493103.60038000019</v>
      </c>
      <c r="I12" s="192">
        <v>7.5085645294323674E-3</v>
      </c>
      <c r="J12" s="184">
        <v>8.1835959355234689E-2</v>
      </c>
    </row>
    <row r="13" spans="2:10" ht="12" customHeight="1" x14ac:dyDescent="0.2">
      <c r="B13" s="243" t="s">
        <v>130</v>
      </c>
      <c r="C13" s="182" t="s">
        <v>133</v>
      </c>
      <c r="D13" s="187">
        <v>3523822.14</v>
      </c>
      <c r="E13" s="187">
        <v>5198171.7520000003</v>
      </c>
      <c r="F13" s="187">
        <v>5408070.7860000003</v>
      </c>
      <c r="G13" s="187">
        <v>3809524.05</v>
      </c>
      <c r="H13" s="188">
        <v>5025536.1629999997</v>
      </c>
      <c r="I13" s="191">
        <v>7.6524613784612547E-2</v>
      </c>
      <c r="J13" s="183">
        <v>0.31920315951280065</v>
      </c>
    </row>
    <row r="14" spans="2:10" ht="12" customHeight="1" x14ac:dyDescent="0.2">
      <c r="B14" s="244"/>
      <c r="C14" s="182" t="s">
        <v>131</v>
      </c>
      <c r="D14" s="187">
        <v>4066380</v>
      </c>
      <c r="E14" s="187">
        <v>5987363.4440000001</v>
      </c>
      <c r="F14" s="187">
        <v>4923828.3875000002</v>
      </c>
      <c r="G14" s="187">
        <v>4184355</v>
      </c>
      <c r="H14" s="188">
        <v>4374382.8</v>
      </c>
      <c r="I14" s="191">
        <v>6.660940115814902E-2</v>
      </c>
      <c r="J14" s="183">
        <v>4.5413880992410949E-2</v>
      </c>
    </row>
    <row r="15" spans="2:10" ht="12" customHeight="1" x14ac:dyDescent="0.2">
      <c r="B15" s="244"/>
      <c r="C15" s="182" t="s">
        <v>134</v>
      </c>
      <c r="D15" s="187">
        <v>431542.82618999993</v>
      </c>
      <c r="E15" s="187">
        <v>389649.01261000027</v>
      </c>
      <c r="F15" s="187">
        <v>339469.95909000002</v>
      </c>
      <c r="G15" s="187">
        <v>345297.36385000008</v>
      </c>
      <c r="H15" s="188">
        <v>302477.96222000004</v>
      </c>
      <c r="I15" s="191">
        <v>4.6058785543440393E-3</v>
      </c>
      <c r="J15" s="183">
        <v>-0.12400732271040771</v>
      </c>
    </row>
    <row r="16" spans="2:10" ht="12" customHeight="1" x14ac:dyDescent="0.2">
      <c r="B16" s="244"/>
      <c r="C16" s="182" t="s">
        <v>135</v>
      </c>
      <c r="D16" s="187">
        <v>49639.616909999946</v>
      </c>
      <c r="E16" s="187">
        <v>83087.39490999993</v>
      </c>
      <c r="F16" s="187">
        <v>87638.798940000008</v>
      </c>
      <c r="G16" s="187">
        <v>130777.73835</v>
      </c>
      <c r="H16" s="188">
        <v>82275.10970000003</v>
      </c>
      <c r="I16" s="191">
        <v>1.2528157771967328E-3</v>
      </c>
      <c r="J16" s="183">
        <v>-0.37087832579114155</v>
      </c>
    </row>
    <row r="17" spans="2:10" ht="12" customHeight="1" x14ac:dyDescent="0.2">
      <c r="B17" s="245"/>
      <c r="C17" s="194" t="s">
        <v>136</v>
      </c>
      <c r="D17" s="187">
        <v>2163.6766599999974</v>
      </c>
      <c r="E17" s="187">
        <v>1646.40834</v>
      </c>
      <c r="F17" s="187">
        <v>703.46730000000002</v>
      </c>
      <c r="G17" s="187">
        <v>371.33140999999995</v>
      </c>
      <c r="H17" s="188">
        <v>181.86449999999999</v>
      </c>
      <c r="I17" s="191">
        <v>2.7692787738938149E-6</v>
      </c>
      <c r="J17" s="183">
        <v>-0.51023669126185678</v>
      </c>
    </row>
    <row r="18" spans="2:10" ht="12" customHeight="1" x14ac:dyDescent="0.2">
      <c r="B18" s="221" t="s">
        <v>140</v>
      </c>
      <c r="C18" s="222"/>
      <c r="D18" s="186">
        <v>8073548.2597600017</v>
      </c>
      <c r="E18" s="186">
        <v>11659918.01186</v>
      </c>
      <c r="F18" s="186">
        <v>10759711.39883</v>
      </c>
      <c r="G18" s="186">
        <v>8470325.4836100005</v>
      </c>
      <c r="H18" s="186">
        <v>9784853.8994199988</v>
      </c>
      <c r="I18" s="192">
        <v>0.14899547855307621</v>
      </c>
      <c r="J18" s="184">
        <v>0.15519219637469628</v>
      </c>
    </row>
    <row r="19" spans="2:10" ht="12" customHeight="1" x14ac:dyDescent="0.2">
      <c r="B19" s="243" t="s">
        <v>137</v>
      </c>
      <c r="C19" s="182" t="s">
        <v>138</v>
      </c>
      <c r="D19" s="187">
        <v>2101634.6507999999</v>
      </c>
      <c r="E19" s="187">
        <v>3627629.034</v>
      </c>
      <c r="F19" s="187">
        <v>3566006.1147399996</v>
      </c>
      <c r="G19" s="187">
        <v>3828727.1584999999</v>
      </c>
      <c r="H19" s="188">
        <v>3696033.3942999998</v>
      </c>
      <c r="I19" s="191">
        <v>5.6280070197524526E-2</v>
      </c>
      <c r="J19" s="183">
        <v>-3.4657409292122576E-2</v>
      </c>
    </row>
    <row r="20" spans="2:10" ht="12" customHeight="1" x14ac:dyDescent="0.2">
      <c r="B20" s="244"/>
      <c r="C20" s="182" t="s">
        <v>139</v>
      </c>
      <c r="D20" s="187">
        <v>2766474.0741500002</v>
      </c>
      <c r="E20" s="187">
        <v>2418222.2977799973</v>
      </c>
      <c r="F20" s="187">
        <v>2583204.8725599968</v>
      </c>
      <c r="G20" s="187">
        <v>2588575.0043799989</v>
      </c>
      <c r="H20" s="188">
        <v>2137750.0104600005</v>
      </c>
      <c r="I20" s="191">
        <v>3.2551848919707589E-2</v>
      </c>
      <c r="J20" s="183">
        <v>-0.17415952528212619</v>
      </c>
    </row>
    <row r="21" spans="2:10" ht="12" customHeight="1" x14ac:dyDescent="0.2">
      <c r="B21" s="244"/>
      <c r="C21" s="182" t="s">
        <v>141</v>
      </c>
      <c r="D21" s="187">
        <v>1932590.1538600002</v>
      </c>
      <c r="E21" s="187">
        <v>1500321.41494</v>
      </c>
      <c r="F21" s="187">
        <v>1073565.1740000001</v>
      </c>
      <c r="G21" s="187">
        <v>1202888.6898000001</v>
      </c>
      <c r="H21" s="188">
        <v>1359170.9129299999</v>
      </c>
      <c r="I21" s="191">
        <v>2.0696304992293316E-2</v>
      </c>
      <c r="J21" s="183">
        <v>0.12992243127332448</v>
      </c>
    </row>
    <row r="22" spans="2:10" ht="12" customHeight="1" x14ac:dyDescent="0.2">
      <c r="B22" s="244"/>
      <c r="C22" s="182" t="s">
        <v>114</v>
      </c>
      <c r="D22" s="187">
        <v>1407694.7685599998</v>
      </c>
      <c r="E22" s="187">
        <v>1366768.6304499998</v>
      </c>
      <c r="F22" s="187">
        <v>1500340.3855999997</v>
      </c>
      <c r="G22" s="187">
        <v>1355490.9549800002</v>
      </c>
      <c r="H22" s="188">
        <v>1292668.3230599998</v>
      </c>
      <c r="I22" s="191">
        <v>1.9683659805706834E-2</v>
      </c>
      <c r="J22" s="183">
        <v>-4.6346773240495187E-2</v>
      </c>
    </row>
    <row r="23" spans="2:10" ht="12" customHeight="1" x14ac:dyDescent="0.2">
      <c r="B23" s="244"/>
      <c r="C23" s="182" t="s">
        <v>142</v>
      </c>
      <c r="D23" s="187">
        <v>729039.30079999997</v>
      </c>
      <c r="E23" s="187">
        <v>716585.07900000003</v>
      </c>
      <c r="F23" s="187">
        <v>987369.5</v>
      </c>
      <c r="G23" s="187">
        <v>743047.94299999997</v>
      </c>
      <c r="H23" s="188">
        <v>978123.3</v>
      </c>
      <c r="I23" s="191">
        <v>1.4894034255948646E-2</v>
      </c>
      <c r="J23" s="183">
        <v>0.31636633842346851</v>
      </c>
    </row>
    <row r="24" spans="2:10" ht="12" customHeight="1" x14ac:dyDescent="0.2">
      <c r="B24" s="244"/>
      <c r="C24" s="182" t="s">
        <v>144</v>
      </c>
      <c r="D24" s="187">
        <v>1177.7354399999999</v>
      </c>
      <c r="E24" s="187">
        <v>460.54734000000002</v>
      </c>
      <c r="F24" s="187">
        <v>1707.32026</v>
      </c>
      <c r="G24" s="187">
        <v>148955.21802000003</v>
      </c>
      <c r="H24" s="188">
        <v>462891.35882999998</v>
      </c>
      <c r="I24" s="191">
        <v>7.0485180704688618E-3</v>
      </c>
      <c r="J24" s="183">
        <v>2.1075874009854974</v>
      </c>
    </row>
    <row r="25" spans="2:10" ht="12" customHeight="1" x14ac:dyDescent="0.2">
      <c r="B25" s="244"/>
      <c r="C25" s="182" t="s">
        <v>289</v>
      </c>
      <c r="D25" s="187">
        <v>53242.951910000011</v>
      </c>
      <c r="E25" s="187">
        <v>63479.324930000024</v>
      </c>
      <c r="F25" s="187">
        <v>87298.996440000003</v>
      </c>
      <c r="G25" s="187">
        <v>80647.402220000004</v>
      </c>
      <c r="H25" s="188">
        <v>91161.838850000015</v>
      </c>
      <c r="I25" s="191">
        <v>1.3881353717544304E-3</v>
      </c>
      <c r="J25" s="183">
        <v>0.13037539140216103</v>
      </c>
    </row>
    <row r="26" spans="2:10" ht="12" customHeight="1" x14ac:dyDescent="0.2">
      <c r="B26" s="244"/>
      <c r="C26" s="182" t="s">
        <v>143</v>
      </c>
      <c r="D26" s="187">
        <v>44930.182249999983</v>
      </c>
      <c r="E26" s="187">
        <v>41423.86531999999</v>
      </c>
      <c r="F26" s="187">
        <v>39454.681050000007</v>
      </c>
      <c r="G26" s="187">
        <v>31991.687150000005</v>
      </c>
      <c r="H26" s="188">
        <v>37830.300380000015</v>
      </c>
      <c r="I26" s="191">
        <v>5.7604781500711333E-4</v>
      </c>
      <c r="J26" s="183">
        <v>0.18250407371841315</v>
      </c>
    </row>
    <row r="27" spans="2:10" ht="12" customHeight="1" x14ac:dyDescent="0.2">
      <c r="B27" s="244"/>
      <c r="C27" s="182" t="s">
        <v>290</v>
      </c>
      <c r="D27" s="187">
        <v>9263.4477200000001</v>
      </c>
      <c r="E27" s="187">
        <v>9334.5835500000012</v>
      </c>
      <c r="F27" s="187">
        <v>2019.7989</v>
      </c>
      <c r="G27" s="187">
        <v>1.7353499999999999</v>
      </c>
      <c r="H27" s="188">
        <v>808.74639999999999</v>
      </c>
      <c r="I27" s="191">
        <v>1.2314906092079747E-5</v>
      </c>
      <c r="J27" s="183">
        <v>465.04223931771691</v>
      </c>
    </row>
    <row r="28" spans="2:10" ht="12" customHeight="1" x14ac:dyDescent="0.2">
      <c r="B28" s="244"/>
      <c r="C28" s="182" t="s">
        <v>254</v>
      </c>
      <c r="D28" s="187">
        <v>0</v>
      </c>
      <c r="E28" s="187">
        <v>0</v>
      </c>
      <c r="F28" s="187">
        <v>0</v>
      </c>
      <c r="G28" s="187">
        <v>0</v>
      </c>
      <c r="H28" s="188">
        <v>25</v>
      </c>
      <c r="I28" s="191">
        <v>3.8067885347247748E-7</v>
      </c>
      <c r="J28" s="183" t="s">
        <v>199</v>
      </c>
    </row>
    <row r="29" spans="2:10" ht="12" customHeight="1" x14ac:dyDescent="0.2">
      <c r="B29" s="244"/>
      <c r="C29" s="182" t="s">
        <v>246</v>
      </c>
      <c r="D29" s="187">
        <v>0</v>
      </c>
      <c r="E29" s="187">
        <v>0</v>
      </c>
      <c r="F29" s="187">
        <v>0</v>
      </c>
      <c r="G29" s="187">
        <v>0</v>
      </c>
      <c r="H29" s="188">
        <v>9.9674999999999994</v>
      </c>
      <c r="I29" s="191">
        <v>1.5177665887947677E-7</v>
      </c>
      <c r="J29" s="183" t="s">
        <v>199</v>
      </c>
    </row>
    <row r="30" spans="2:10" ht="12" customHeight="1" x14ac:dyDescent="0.2">
      <c r="B30" s="244"/>
      <c r="C30" s="194" t="s">
        <v>145</v>
      </c>
      <c r="D30" s="187">
        <v>34.082000000000001</v>
      </c>
      <c r="E30" s="187">
        <v>122.117</v>
      </c>
      <c r="F30" s="187">
        <v>8.8000000000000007</v>
      </c>
      <c r="G30" s="187">
        <v>0</v>
      </c>
      <c r="H30" s="188">
        <v>92.013000000000005</v>
      </c>
      <c r="I30" s="191">
        <v>1.4010961337825228E-6</v>
      </c>
      <c r="J30" s="183" t="s">
        <v>199</v>
      </c>
    </row>
    <row r="31" spans="2:10" ht="12" customHeight="1" x14ac:dyDescent="0.2">
      <c r="B31" s="221" t="s">
        <v>150</v>
      </c>
      <c r="C31" s="222"/>
      <c r="D31" s="186">
        <v>9046081.3474900033</v>
      </c>
      <c r="E31" s="186">
        <v>9744346.8943099976</v>
      </c>
      <c r="F31" s="186">
        <v>9840975.6435499992</v>
      </c>
      <c r="G31" s="186">
        <v>9980325.7933999971</v>
      </c>
      <c r="H31" s="186">
        <v>10056565.165710002</v>
      </c>
      <c r="I31" s="192">
        <v>0.15313286788614955</v>
      </c>
      <c r="J31" s="184">
        <v>7.6389662911027223E-3</v>
      </c>
    </row>
    <row r="32" spans="2:10" ht="12" customHeight="1" x14ac:dyDescent="0.2">
      <c r="B32" s="243" t="s">
        <v>146</v>
      </c>
      <c r="C32" s="182" t="s">
        <v>147</v>
      </c>
      <c r="D32" s="187">
        <v>6796300.2072199984</v>
      </c>
      <c r="E32" s="187">
        <v>7053936.3690200001</v>
      </c>
      <c r="F32" s="187">
        <v>6777154.8619899983</v>
      </c>
      <c r="G32" s="187">
        <v>7696932.8589300001</v>
      </c>
      <c r="H32" s="188">
        <v>7757723.8624399994</v>
      </c>
      <c r="I32" s="191">
        <v>0.11812805702038955</v>
      </c>
      <c r="J32" s="183">
        <v>7.8980815636802149E-3</v>
      </c>
    </row>
    <row r="33" spans="2:10" ht="12" customHeight="1" x14ac:dyDescent="0.2">
      <c r="B33" s="244"/>
      <c r="C33" s="182" t="s">
        <v>148</v>
      </c>
      <c r="D33" s="187">
        <v>7098888.6361999996</v>
      </c>
      <c r="E33" s="187">
        <v>6157355.3393900003</v>
      </c>
      <c r="F33" s="187">
        <v>460757.19510000001</v>
      </c>
      <c r="G33" s="187">
        <v>5932953.1727499999</v>
      </c>
      <c r="H33" s="188">
        <v>6646323.3289599996</v>
      </c>
      <c r="I33" s="191">
        <v>0.10120458978703489</v>
      </c>
      <c r="J33" s="183">
        <v>0.12023862913439176</v>
      </c>
    </row>
    <row r="34" spans="2:10" ht="12" customHeight="1" x14ac:dyDescent="0.2">
      <c r="B34" s="245"/>
      <c r="C34" s="194" t="s">
        <v>149</v>
      </c>
      <c r="D34" s="187">
        <v>104622.5</v>
      </c>
      <c r="E34" s="187">
        <v>113233.717</v>
      </c>
      <c r="F34" s="187">
        <v>50904.167000000001</v>
      </c>
      <c r="G34" s="187">
        <v>22136.521000000001</v>
      </c>
      <c r="H34" s="188">
        <v>21787.452799999999</v>
      </c>
      <c r="I34" s="191">
        <v>3.3176090207958877E-4</v>
      </c>
      <c r="J34" s="183">
        <v>-1.5768882562892439E-2</v>
      </c>
    </row>
    <row r="35" spans="2:10" ht="12" customHeight="1" x14ac:dyDescent="0.2">
      <c r="B35" s="221" t="s">
        <v>154</v>
      </c>
      <c r="C35" s="222"/>
      <c r="D35" s="186">
        <v>13999811.343419999</v>
      </c>
      <c r="E35" s="186">
        <v>13324525.425410001</v>
      </c>
      <c r="F35" s="186">
        <v>7288816.2240899988</v>
      </c>
      <c r="G35" s="186">
        <v>13652022.552679999</v>
      </c>
      <c r="H35" s="186">
        <v>14425834.644199999</v>
      </c>
      <c r="I35" s="192">
        <v>0.21966440770950402</v>
      </c>
      <c r="J35" s="184">
        <v>5.6681131937340368E-2</v>
      </c>
    </row>
    <row r="36" spans="2:10" ht="12" customHeight="1" x14ac:dyDescent="0.2">
      <c r="B36" s="243" t="s">
        <v>151</v>
      </c>
      <c r="C36" s="182" t="s">
        <v>152</v>
      </c>
      <c r="D36" s="187">
        <v>1592092.4820000001</v>
      </c>
      <c r="E36" s="187">
        <v>1647116.8940000001</v>
      </c>
      <c r="F36" s="187">
        <v>2158529.4559999998</v>
      </c>
      <c r="G36" s="187">
        <v>2716330.7289999998</v>
      </c>
      <c r="H36" s="188">
        <v>2668323.9309999999</v>
      </c>
      <c r="I36" s="191">
        <v>4.0630979789850162E-2</v>
      </c>
      <c r="J36" s="183">
        <v>-1.7673399445609195E-2</v>
      </c>
    </row>
    <row r="37" spans="2:10" ht="12" customHeight="1" x14ac:dyDescent="0.2">
      <c r="B37" s="244"/>
      <c r="C37" s="182" t="s">
        <v>153</v>
      </c>
      <c r="D37" s="187">
        <v>1382955.5060000001</v>
      </c>
      <c r="E37" s="187">
        <v>1316876.04</v>
      </c>
      <c r="F37" s="187">
        <v>1403881.23</v>
      </c>
      <c r="G37" s="187">
        <v>1382223.74</v>
      </c>
      <c r="H37" s="188">
        <v>1216549.46</v>
      </c>
      <c r="I37" s="191">
        <v>1.8524586145014465E-2</v>
      </c>
      <c r="J37" s="183">
        <v>-0.11986068188931553</v>
      </c>
    </row>
    <row r="38" spans="2:10" ht="12" customHeight="1" x14ac:dyDescent="0.2">
      <c r="B38" s="245"/>
      <c r="C38" s="194" t="s">
        <v>116</v>
      </c>
      <c r="D38" s="187">
        <v>838291.24985000025</v>
      </c>
      <c r="E38" s="187">
        <v>377994.94672999991</v>
      </c>
      <c r="F38" s="187">
        <v>389863.83374999993</v>
      </c>
      <c r="G38" s="187">
        <v>393909.19443999999</v>
      </c>
      <c r="H38" s="188">
        <v>381544.75576000009</v>
      </c>
      <c r="I38" s="191">
        <v>5.8098408068461308E-3</v>
      </c>
      <c r="J38" s="183">
        <v>-3.1389058327459862E-2</v>
      </c>
    </row>
    <row r="39" spans="2:10" ht="12" customHeight="1" x14ac:dyDescent="0.2">
      <c r="B39" s="221" t="s">
        <v>160</v>
      </c>
      <c r="C39" s="222"/>
      <c r="D39" s="186">
        <v>3813339.2378500002</v>
      </c>
      <c r="E39" s="186">
        <v>3341987.8807300003</v>
      </c>
      <c r="F39" s="186">
        <v>3952274.5197499995</v>
      </c>
      <c r="G39" s="186">
        <v>4492463.6634399993</v>
      </c>
      <c r="H39" s="186">
        <v>4266418.1467599999</v>
      </c>
      <c r="I39" s="192">
        <v>6.4965406741710752E-2</v>
      </c>
      <c r="J39" s="184">
        <v>-5.0316604343308202E-2</v>
      </c>
    </row>
    <row r="40" spans="2:10" ht="12" customHeight="1" x14ac:dyDescent="0.2">
      <c r="B40" s="243" t="s">
        <v>155</v>
      </c>
      <c r="C40" s="182" t="s">
        <v>156</v>
      </c>
      <c r="D40" s="187">
        <v>3166185.9131900026</v>
      </c>
      <c r="E40" s="187">
        <v>4516561.5031000031</v>
      </c>
      <c r="F40" s="187">
        <v>5401699.2405200284</v>
      </c>
      <c r="G40" s="187">
        <v>5372083.1745699951</v>
      </c>
      <c r="H40" s="188">
        <v>5762578.3206999823</v>
      </c>
      <c r="I40" s="191">
        <v>8.7747668326776954E-2</v>
      </c>
      <c r="J40" s="183">
        <v>7.2689705918643766E-2</v>
      </c>
    </row>
    <row r="41" spans="2:10" ht="12" customHeight="1" x14ac:dyDescent="0.2">
      <c r="B41" s="244"/>
      <c r="C41" s="182" t="s">
        <v>247</v>
      </c>
      <c r="D41" s="187">
        <v>4466479.5197500037</v>
      </c>
      <c r="E41" s="187">
        <v>3744051.6541299815</v>
      </c>
      <c r="F41" s="187">
        <v>2707718.3287500083</v>
      </c>
      <c r="G41" s="187">
        <v>2841072.1373400087</v>
      </c>
      <c r="H41" s="188">
        <v>2959705.4735299982</v>
      </c>
      <c r="I41" s="191">
        <v>4.506789145118463E-2</v>
      </c>
      <c r="J41" s="183">
        <v>4.1756537833306018E-2</v>
      </c>
    </row>
    <row r="42" spans="2:10" ht="12" customHeight="1" x14ac:dyDescent="0.2">
      <c r="B42" s="244"/>
      <c r="C42" s="182" t="s">
        <v>157</v>
      </c>
      <c r="D42" s="187">
        <v>1993547.3423600001</v>
      </c>
      <c r="E42" s="187">
        <v>2281888.1033999994</v>
      </c>
      <c r="F42" s="187">
        <v>2334403.4036099999</v>
      </c>
      <c r="G42" s="187">
        <v>2154492.5472300001</v>
      </c>
      <c r="H42" s="188">
        <v>2286915.5634699999</v>
      </c>
      <c r="I42" s="191">
        <v>3.4823215787604972E-2</v>
      </c>
      <c r="J42" s="183">
        <v>6.1463668746617017E-2</v>
      </c>
    </row>
    <row r="43" spans="2:10" ht="12" customHeight="1" x14ac:dyDescent="0.2">
      <c r="B43" s="244"/>
      <c r="C43" s="182" t="s">
        <v>158</v>
      </c>
      <c r="D43" s="187">
        <v>788151.07971000171</v>
      </c>
      <c r="E43" s="187">
        <v>684093.41234000132</v>
      </c>
      <c r="F43" s="187">
        <v>658036.68191999849</v>
      </c>
      <c r="G43" s="187">
        <v>733340.68851999962</v>
      </c>
      <c r="H43" s="188">
        <v>669021.56913999899</v>
      </c>
      <c r="I43" s="191">
        <v>1.0187294555542905E-2</v>
      </c>
      <c r="J43" s="183">
        <v>-8.7707010379864614E-2</v>
      </c>
    </row>
    <row r="44" spans="2:10" ht="12" customHeight="1" x14ac:dyDescent="0.2">
      <c r="B44" s="244"/>
      <c r="C44" s="194" t="s">
        <v>159</v>
      </c>
      <c r="D44" s="187">
        <v>218719.95651999998</v>
      </c>
      <c r="E44" s="187">
        <v>173407.22763000001</v>
      </c>
      <c r="F44" s="187">
        <v>194045.02353000001</v>
      </c>
      <c r="G44" s="187">
        <v>73890.899019999997</v>
      </c>
      <c r="H44" s="188">
        <v>125818.64895999999</v>
      </c>
      <c r="I44" s="191">
        <v>1.9158599612619568E-3</v>
      </c>
      <c r="J44" s="183">
        <v>0.70276245963585793</v>
      </c>
    </row>
    <row r="45" spans="2:10" ht="12" customHeight="1" x14ac:dyDescent="0.2">
      <c r="B45" s="221" t="s">
        <v>168</v>
      </c>
      <c r="C45" s="222"/>
      <c r="D45" s="186">
        <v>10633083.811530009</v>
      </c>
      <c r="E45" s="186">
        <v>11400001.900599986</v>
      </c>
      <c r="F45" s="186">
        <v>11295902.678330036</v>
      </c>
      <c r="G45" s="186">
        <v>11174879.446680002</v>
      </c>
      <c r="H45" s="186">
        <v>11804039.575799979</v>
      </c>
      <c r="I45" s="192">
        <v>0.17974193008237141</v>
      </c>
      <c r="J45" s="184">
        <v>5.6301290060618792E-2</v>
      </c>
    </row>
    <row r="46" spans="2:10" ht="12" customHeight="1" x14ac:dyDescent="0.2">
      <c r="B46" s="195" t="s">
        <v>161</v>
      </c>
      <c r="C46" s="194" t="s">
        <v>291</v>
      </c>
      <c r="D46" s="187">
        <v>989451.67075999884</v>
      </c>
      <c r="E46" s="187">
        <v>860826.09907999425</v>
      </c>
      <c r="F46" s="187">
        <v>869754.43736999843</v>
      </c>
      <c r="G46" s="187">
        <v>523304.30452000035</v>
      </c>
      <c r="H46" s="188">
        <v>480204.11075000052</v>
      </c>
      <c r="I46" s="191">
        <v>7.3121420125232314E-3</v>
      </c>
      <c r="J46" s="183">
        <v>-8.236162668207625E-2</v>
      </c>
    </row>
    <row r="47" spans="2:10" ht="12" customHeight="1" x14ac:dyDescent="0.2">
      <c r="B47" s="221" t="s">
        <v>170</v>
      </c>
      <c r="C47" s="222"/>
      <c r="D47" s="186">
        <v>989451.67075999884</v>
      </c>
      <c r="E47" s="186">
        <v>860826.09907999425</v>
      </c>
      <c r="F47" s="186">
        <v>869754.43736999843</v>
      </c>
      <c r="G47" s="186">
        <v>523304.30452000035</v>
      </c>
      <c r="H47" s="186">
        <v>480204.11075000052</v>
      </c>
      <c r="I47" s="192">
        <v>7.3121420125232314E-3</v>
      </c>
      <c r="J47" s="184">
        <v>-8.236162668207625E-2</v>
      </c>
    </row>
    <row r="48" spans="2:10" ht="12" customHeight="1" x14ac:dyDescent="0.2">
      <c r="B48" s="180" t="s">
        <v>119</v>
      </c>
      <c r="C48" s="194" t="s">
        <v>171</v>
      </c>
      <c r="D48" s="187">
        <v>0</v>
      </c>
      <c r="E48" s="187">
        <v>0</v>
      </c>
      <c r="F48" s="187">
        <v>0.48499999999999999</v>
      </c>
      <c r="G48" s="185">
        <v>0</v>
      </c>
      <c r="H48" s="188">
        <v>0</v>
      </c>
      <c r="I48" s="191">
        <v>0</v>
      </c>
      <c r="J48" s="183" t="s">
        <v>199</v>
      </c>
    </row>
    <row r="49" spans="2:10" ht="12" customHeight="1" x14ac:dyDescent="0.2">
      <c r="B49" s="221" t="s">
        <v>173</v>
      </c>
      <c r="C49" s="222"/>
      <c r="D49" s="186">
        <v>0</v>
      </c>
      <c r="E49" s="186">
        <v>0</v>
      </c>
      <c r="F49" s="186">
        <v>0.48499999999999999</v>
      </c>
      <c r="G49" s="186">
        <v>0</v>
      </c>
      <c r="H49" s="186">
        <v>0</v>
      </c>
      <c r="I49" s="192">
        <v>0</v>
      </c>
      <c r="J49" s="184" t="s">
        <v>199</v>
      </c>
    </row>
    <row r="50" spans="2:10" ht="12" customHeight="1" x14ac:dyDescent="0.2">
      <c r="B50" s="243" t="s">
        <v>162</v>
      </c>
      <c r="C50" s="182" t="s">
        <v>163</v>
      </c>
      <c r="D50" s="187">
        <v>5609058.0659199972</v>
      </c>
      <c r="E50" s="187">
        <v>6430278.4895299943</v>
      </c>
      <c r="F50" s="187">
        <v>6170551.4479799932</v>
      </c>
      <c r="G50" s="187">
        <v>6147824.374219995</v>
      </c>
      <c r="H50" s="188">
        <v>5339124.2146199988</v>
      </c>
      <c r="I50" s="191">
        <v>8.1299667382747312E-2</v>
      </c>
      <c r="J50" s="183">
        <v>-0.1315424954218215</v>
      </c>
    </row>
    <row r="51" spans="2:10" ht="12" customHeight="1" x14ac:dyDescent="0.2">
      <c r="B51" s="244"/>
      <c r="C51" s="182" t="s">
        <v>164</v>
      </c>
      <c r="D51" s="187">
        <v>3703365.4206299991</v>
      </c>
      <c r="E51" s="187">
        <v>3872327.7044300074</v>
      </c>
      <c r="F51" s="187">
        <v>3846929.7948999996</v>
      </c>
      <c r="G51" s="187">
        <v>3538875.9557199972</v>
      </c>
      <c r="H51" s="188">
        <v>3228557.8612999995</v>
      </c>
      <c r="I51" s="191">
        <v>4.9161748200369511E-2</v>
      </c>
      <c r="J51" s="183">
        <v>-8.7688322027343335E-2</v>
      </c>
    </row>
    <row r="52" spans="2:10" ht="12" customHeight="1" x14ac:dyDescent="0.2">
      <c r="B52" s="244"/>
      <c r="C52" s="182" t="s">
        <v>165</v>
      </c>
      <c r="D52" s="187">
        <v>3771105.4022200014</v>
      </c>
      <c r="E52" s="187">
        <v>3747863.8333100057</v>
      </c>
      <c r="F52" s="187">
        <v>2711481.8923399979</v>
      </c>
      <c r="G52" s="187">
        <v>2111922.3560300004</v>
      </c>
      <c r="H52" s="188">
        <v>2103659.0611200011</v>
      </c>
      <c r="I52" s="191">
        <v>3.203274077936602E-2</v>
      </c>
      <c r="J52" s="183">
        <v>-3.9126887815764677E-3</v>
      </c>
    </row>
    <row r="53" spans="2:10" ht="12" customHeight="1" x14ac:dyDescent="0.2">
      <c r="B53" s="244"/>
      <c r="C53" s="182" t="s">
        <v>166</v>
      </c>
      <c r="D53" s="187">
        <v>233069.15909999999</v>
      </c>
      <c r="E53" s="187">
        <v>162296.73332</v>
      </c>
      <c r="F53" s="187">
        <v>116034.43183</v>
      </c>
      <c r="G53" s="187">
        <v>233747.07599999997</v>
      </c>
      <c r="H53" s="188">
        <v>259618.42958</v>
      </c>
      <c r="I53" s="191">
        <v>3.9532498445135813E-3</v>
      </c>
      <c r="J53" s="183">
        <v>0.1106809720263624</v>
      </c>
    </row>
    <row r="54" spans="2:10" ht="12" customHeight="1" x14ac:dyDescent="0.2">
      <c r="B54" s="244"/>
      <c r="C54" s="182" t="s">
        <v>167</v>
      </c>
      <c r="D54" s="187">
        <v>30068.598000000002</v>
      </c>
      <c r="E54" s="187">
        <v>30239.584999999999</v>
      </c>
      <c r="F54" s="187">
        <v>19238.57</v>
      </c>
      <c r="G54" s="187">
        <v>13510.51124</v>
      </c>
      <c r="H54" s="188">
        <v>1136.568</v>
      </c>
      <c r="I54" s="191">
        <v>1.730669612534027E-5</v>
      </c>
      <c r="J54" s="183">
        <v>-0.91587527815860803</v>
      </c>
    </row>
    <row r="55" spans="2:10" ht="12" customHeight="1" x14ac:dyDescent="0.2">
      <c r="B55" s="244"/>
      <c r="C55" s="182" t="s">
        <v>181</v>
      </c>
      <c r="D55" s="187">
        <v>0</v>
      </c>
      <c r="E55" s="187">
        <v>0</v>
      </c>
      <c r="F55" s="187">
        <v>25.2</v>
      </c>
      <c r="G55" s="187">
        <v>0</v>
      </c>
      <c r="H55" s="188">
        <v>0</v>
      </c>
      <c r="I55" s="191">
        <v>0</v>
      </c>
      <c r="J55" s="183" t="s">
        <v>199</v>
      </c>
    </row>
    <row r="56" spans="2:10" ht="12" customHeight="1" x14ac:dyDescent="0.2">
      <c r="B56" s="244"/>
      <c r="C56" s="182" t="s">
        <v>248</v>
      </c>
      <c r="D56" s="187">
        <v>0</v>
      </c>
      <c r="E56" s="187">
        <v>0</v>
      </c>
      <c r="F56" s="187">
        <v>0</v>
      </c>
      <c r="G56" s="187">
        <v>65.084000000000003</v>
      </c>
      <c r="H56" s="188">
        <v>0</v>
      </c>
      <c r="I56" s="191">
        <v>0</v>
      </c>
      <c r="J56" s="183">
        <v>-1</v>
      </c>
    </row>
    <row r="57" spans="2:10" ht="12" customHeight="1" x14ac:dyDescent="0.2">
      <c r="B57" s="245"/>
      <c r="C57" s="194" t="s">
        <v>169</v>
      </c>
      <c r="D57" s="187">
        <v>0</v>
      </c>
      <c r="E57" s="187">
        <v>18.911000000000001</v>
      </c>
      <c r="F57" s="187">
        <v>17.340799999999998</v>
      </c>
      <c r="G57" s="187">
        <v>73.72</v>
      </c>
      <c r="H57" s="188">
        <v>1009.3724599999998</v>
      </c>
      <c r="I57" s="191">
        <v>1.5369870031979761E-5</v>
      </c>
      <c r="J57" s="183">
        <v>12.691975854584914</v>
      </c>
    </row>
    <row r="58" spans="2:10" ht="12" customHeight="1" x14ac:dyDescent="0.2">
      <c r="B58" s="221" t="s">
        <v>182</v>
      </c>
      <c r="C58" s="222"/>
      <c r="D58" s="186">
        <v>13346666.645869996</v>
      </c>
      <c r="E58" s="186">
        <v>14243025.256590009</v>
      </c>
      <c r="F58" s="186">
        <v>12864278.677849991</v>
      </c>
      <c r="G58" s="186">
        <v>12046019.077209992</v>
      </c>
      <c r="H58" s="186">
        <v>10933105.50708</v>
      </c>
      <c r="I58" s="192">
        <v>0.16648008277315376</v>
      </c>
      <c r="J58" s="184">
        <v>-9.2388494738110394E-2</v>
      </c>
    </row>
    <row r="59" spans="2:10" ht="12" customHeight="1" x14ac:dyDescent="0.2">
      <c r="B59" s="243" t="s">
        <v>121</v>
      </c>
      <c r="C59" s="182" t="s">
        <v>256</v>
      </c>
      <c r="D59" s="187">
        <v>170970.83559999999</v>
      </c>
      <c r="E59" s="187">
        <v>102379.46203</v>
      </c>
      <c r="F59" s="187">
        <v>104488.30444000002</v>
      </c>
      <c r="G59" s="187">
        <v>105956.63248999999</v>
      </c>
      <c r="H59" s="188">
        <v>101833.14985000003</v>
      </c>
      <c r="I59" s="191">
        <v>1.5506290692155601E-3</v>
      </c>
      <c r="J59" s="183">
        <v>-3.8916701513603935E-2</v>
      </c>
    </row>
    <row r="60" spans="2:10" ht="12" customHeight="1" x14ac:dyDescent="0.2">
      <c r="B60" s="245"/>
      <c r="C60" s="194" t="s">
        <v>249</v>
      </c>
      <c r="D60" s="187">
        <v>518.29034999999999</v>
      </c>
      <c r="E60" s="187">
        <v>4.3902999999999999</v>
      </c>
      <c r="F60" s="187">
        <v>1.7275</v>
      </c>
      <c r="G60" s="187">
        <v>1.4999999999999999E-2</v>
      </c>
      <c r="H60" s="188">
        <v>0</v>
      </c>
      <c r="I60" s="191">
        <v>0</v>
      </c>
      <c r="J60" s="183">
        <v>-1</v>
      </c>
    </row>
    <row r="61" spans="2:10" ht="12" customHeight="1" x14ac:dyDescent="0.2">
      <c r="B61" s="221" t="s">
        <v>186</v>
      </c>
      <c r="C61" s="222"/>
      <c r="D61" s="186">
        <v>171489.12594999999</v>
      </c>
      <c r="E61" s="186">
        <v>102383.85232999999</v>
      </c>
      <c r="F61" s="186">
        <v>104490.03194000002</v>
      </c>
      <c r="G61" s="186">
        <v>105956.64748999999</v>
      </c>
      <c r="H61" s="186">
        <v>101833.14985000003</v>
      </c>
      <c r="I61" s="192">
        <v>1.5506290692155601E-3</v>
      </c>
      <c r="J61" s="184">
        <v>-3.8916837571603247E-2</v>
      </c>
    </row>
    <row r="62" spans="2:10" ht="12" customHeight="1" x14ac:dyDescent="0.2">
      <c r="B62" s="180" t="s">
        <v>122</v>
      </c>
      <c r="C62" s="194" t="s">
        <v>172</v>
      </c>
      <c r="D62" s="187">
        <v>1061305.9339999999</v>
      </c>
      <c r="E62" s="187">
        <v>1094582.1140000001</v>
      </c>
      <c r="F62" s="187">
        <v>1206574.0707100001</v>
      </c>
      <c r="G62" s="187">
        <v>1172376.1414999999</v>
      </c>
      <c r="H62" s="188">
        <v>1129643.07125</v>
      </c>
      <c r="I62" s="191">
        <v>1.7201249167863128E-2</v>
      </c>
      <c r="J62" s="183">
        <v>-3.644996578941373E-2</v>
      </c>
    </row>
    <row r="63" spans="2:10" ht="12" customHeight="1" x14ac:dyDescent="0.2">
      <c r="B63" s="221" t="s">
        <v>189</v>
      </c>
      <c r="C63" s="222"/>
      <c r="D63" s="186">
        <v>1061305.9339999999</v>
      </c>
      <c r="E63" s="186">
        <v>1094582.1140000001</v>
      </c>
      <c r="F63" s="186">
        <v>1206574.0707100001</v>
      </c>
      <c r="G63" s="186">
        <v>1172376.1414999999</v>
      </c>
      <c r="H63" s="186">
        <v>1129643.07125</v>
      </c>
      <c r="I63" s="192">
        <v>1.7201249167863128E-2</v>
      </c>
      <c r="J63" s="184">
        <v>-3.644996578941373E-2</v>
      </c>
    </row>
    <row r="64" spans="2:10" ht="12" customHeight="1" x14ac:dyDescent="0.2">
      <c r="B64" s="243" t="s">
        <v>174</v>
      </c>
      <c r="C64" s="182" t="s">
        <v>175</v>
      </c>
      <c r="D64" s="187">
        <v>1234411.159</v>
      </c>
      <c r="E64" s="187">
        <v>1531047.2590000001</v>
      </c>
      <c r="F64" s="187">
        <v>1418604.1808499999</v>
      </c>
      <c r="G64" s="187">
        <v>1071807.9353499999</v>
      </c>
      <c r="H64" s="188">
        <v>696442.35574999999</v>
      </c>
      <c r="I64" s="191">
        <v>1.0604835099863251E-2</v>
      </c>
      <c r="J64" s="183">
        <v>-0.35021720517251431</v>
      </c>
    </row>
    <row r="65" spans="2:10" ht="12" customHeight="1" x14ac:dyDescent="0.2">
      <c r="B65" s="244"/>
      <c r="C65" s="182" t="s">
        <v>177</v>
      </c>
      <c r="D65" s="187">
        <v>19417.823879999996</v>
      </c>
      <c r="E65" s="187">
        <v>429.76837999999998</v>
      </c>
      <c r="F65" s="187">
        <v>211326.04443000001</v>
      </c>
      <c r="G65" s="187">
        <v>542735.5074</v>
      </c>
      <c r="H65" s="188">
        <v>493110.49200000003</v>
      </c>
      <c r="I65" s="191">
        <v>7.5086694691923715E-3</v>
      </c>
      <c r="J65" s="183">
        <v>-9.143498946241968E-2</v>
      </c>
    </row>
    <row r="66" spans="2:10" ht="12" customHeight="1" x14ac:dyDescent="0.2">
      <c r="B66" s="244"/>
      <c r="C66" s="182" t="s">
        <v>176</v>
      </c>
      <c r="D66" s="187">
        <v>50006.745040000009</v>
      </c>
      <c r="E66" s="187">
        <v>30129.816099999996</v>
      </c>
      <c r="F66" s="187">
        <v>17008.306250000005</v>
      </c>
      <c r="G66" s="187">
        <v>8801.3009399999992</v>
      </c>
      <c r="H66" s="188">
        <v>6014.6384999999973</v>
      </c>
      <c r="I66" s="191">
        <v>9.1585827529256828E-5</v>
      </c>
      <c r="J66" s="183">
        <v>-0.31661937922554462</v>
      </c>
    </row>
    <row r="67" spans="2:10" ht="12" customHeight="1" x14ac:dyDescent="0.2">
      <c r="B67" s="244"/>
      <c r="C67" s="182" t="s">
        <v>255</v>
      </c>
      <c r="D67" s="187">
        <v>0</v>
      </c>
      <c r="E67" s="187">
        <v>0</v>
      </c>
      <c r="F67" s="187">
        <v>0</v>
      </c>
      <c r="G67" s="187">
        <v>0</v>
      </c>
      <c r="H67" s="188">
        <v>5.6000000000000001E-2</v>
      </c>
      <c r="I67" s="191">
        <v>8.5272063177834954E-10</v>
      </c>
      <c r="J67" s="183" t="s">
        <v>199</v>
      </c>
    </row>
    <row r="68" spans="2:10" ht="12" customHeight="1" x14ac:dyDescent="0.2">
      <c r="B68" s="244"/>
      <c r="C68" s="182" t="s">
        <v>178</v>
      </c>
      <c r="D68" s="187">
        <v>0</v>
      </c>
      <c r="E68" s="187">
        <v>0.11</v>
      </c>
      <c r="F68" s="187">
        <v>0</v>
      </c>
      <c r="G68" s="187">
        <v>0</v>
      </c>
      <c r="H68" s="188">
        <v>0</v>
      </c>
      <c r="I68" s="191">
        <v>0</v>
      </c>
      <c r="J68" s="183" t="s">
        <v>199</v>
      </c>
    </row>
    <row r="69" spans="2:10" ht="12" customHeight="1" x14ac:dyDescent="0.2">
      <c r="B69" s="244"/>
      <c r="C69" s="182" t="s">
        <v>250</v>
      </c>
      <c r="D69" s="187">
        <v>0</v>
      </c>
      <c r="E69" s="187">
        <v>0</v>
      </c>
      <c r="F69" s="187">
        <v>0</v>
      </c>
      <c r="G69" s="187">
        <v>0</v>
      </c>
      <c r="H69" s="188">
        <v>0</v>
      </c>
      <c r="I69" s="191">
        <v>0</v>
      </c>
      <c r="J69" s="183" t="s">
        <v>199</v>
      </c>
    </row>
    <row r="70" spans="2:10" ht="12" customHeight="1" x14ac:dyDescent="0.2">
      <c r="B70" s="245"/>
      <c r="C70" s="194" t="s">
        <v>179</v>
      </c>
      <c r="D70" s="187">
        <v>230.93450000000001</v>
      </c>
      <c r="E70" s="187">
        <v>2.5110000000000001</v>
      </c>
      <c r="F70" s="187">
        <v>8.9999999999999993E-3</v>
      </c>
      <c r="G70" s="187">
        <v>13.667</v>
      </c>
      <c r="H70" s="188">
        <v>0</v>
      </c>
      <c r="I70" s="191">
        <v>0</v>
      </c>
      <c r="J70" s="183">
        <v>-1</v>
      </c>
    </row>
    <row r="71" spans="2:10" ht="12" customHeight="1" x14ac:dyDescent="0.2">
      <c r="B71" s="221" t="s">
        <v>193</v>
      </c>
      <c r="C71" s="222"/>
      <c r="D71" s="186">
        <v>1304066.6624199999</v>
      </c>
      <c r="E71" s="186">
        <v>1561609.4644800001</v>
      </c>
      <c r="F71" s="186">
        <v>1646938.5405299999</v>
      </c>
      <c r="G71" s="186">
        <v>1623358.4106899998</v>
      </c>
      <c r="H71" s="186">
        <v>1195567.5422499999</v>
      </c>
      <c r="I71" s="192">
        <v>1.820509124930551E-2</v>
      </c>
      <c r="J71" s="184">
        <v>-0.26352213141777459</v>
      </c>
    </row>
    <row r="72" spans="2:10" ht="12" customHeight="1" x14ac:dyDescent="0.2">
      <c r="B72" s="243" t="s">
        <v>292</v>
      </c>
      <c r="C72" s="182" t="s">
        <v>251</v>
      </c>
      <c r="D72" s="187">
        <v>41449.423000000003</v>
      </c>
      <c r="E72" s="187">
        <v>49589.807999999997</v>
      </c>
      <c r="F72" s="187">
        <v>0</v>
      </c>
      <c r="G72" s="187">
        <v>42828.24164</v>
      </c>
      <c r="H72" s="188">
        <v>48098.724499999997</v>
      </c>
      <c r="I72" s="191">
        <v>7.3240669184594241E-4</v>
      </c>
      <c r="J72" s="183">
        <v>0.12306092097597476</v>
      </c>
    </row>
    <row r="73" spans="2:10" ht="12" customHeight="1" x14ac:dyDescent="0.2">
      <c r="B73" s="244"/>
      <c r="C73" s="182" t="s">
        <v>180</v>
      </c>
      <c r="D73" s="187">
        <v>16114.962510000001</v>
      </c>
      <c r="E73" s="187">
        <v>22102.454400000002</v>
      </c>
      <c r="F73" s="187">
        <v>26240.644400000001</v>
      </c>
      <c r="G73" s="187">
        <v>17887.716650000002</v>
      </c>
      <c r="H73" s="188">
        <v>22524.257260000002</v>
      </c>
      <c r="I73" s="191">
        <v>3.4298033716223709E-4</v>
      </c>
      <c r="J73" s="183">
        <v>0.25920248518695077</v>
      </c>
    </row>
    <row r="74" spans="2:10" ht="12" customHeight="1" x14ac:dyDescent="0.2">
      <c r="B74" s="244"/>
      <c r="C74" s="182" t="s">
        <v>257</v>
      </c>
      <c r="D74" s="187">
        <v>115.215</v>
      </c>
      <c r="E74" s="187">
        <v>125.28700000000001</v>
      </c>
      <c r="F74" s="187">
        <v>174.9957</v>
      </c>
      <c r="G74" s="187">
        <v>135.93700000000001</v>
      </c>
      <c r="H74" s="188">
        <v>187.12799999999999</v>
      </c>
      <c r="I74" s="191">
        <v>2.8494268997039103E-6</v>
      </c>
      <c r="J74" s="183">
        <v>0.37657885638200028</v>
      </c>
    </row>
    <row r="75" spans="2:10" ht="12" customHeight="1" x14ac:dyDescent="0.2">
      <c r="B75" s="244"/>
      <c r="C75" s="182" t="s">
        <v>183</v>
      </c>
      <c r="D75" s="187">
        <v>1.7000000000000001E-2</v>
      </c>
      <c r="E75" s="187">
        <v>0</v>
      </c>
      <c r="F75" s="187">
        <v>17.542300000000001</v>
      </c>
      <c r="G75" s="187">
        <v>0</v>
      </c>
      <c r="H75" s="188">
        <v>0</v>
      </c>
      <c r="I75" s="191">
        <v>0</v>
      </c>
      <c r="J75" s="183" t="s">
        <v>199</v>
      </c>
    </row>
    <row r="76" spans="2:10" ht="12" customHeight="1" x14ac:dyDescent="0.2">
      <c r="B76" s="245"/>
      <c r="C76" s="194" t="s">
        <v>194</v>
      </c>
      <c r="D76" s="187">
        <v>0</v>
      </c>
      <c r="E76" s="187">
        <v>0</v>
      </c>
      <c r="F76" s="187">
        <v>0</v>
      </c>
      <c r="G76" s="187">
        <v>9.5752800000000011</v>
      </c>
      <c r="H76" s="188">
        <v>0</v>
      </c>
      <c r="I76" s="191">
        <v>0</v>
      </c>
      <c r="J76" s="183">
        <v>-1</v>
      </c>
    </row>
    <row r="77" spans="2:10" ht="12" customHeight="1" x14ac:dyDescent="0.2">
      <c r="B77" s="221" t="s">
        <v>196</v>
      </c>
      <c r="C77" s="222"/>
      <c r="D77" s="186">
        <v>57679.617510000004</v>
      </c>
      <c r="E77" s="186">
        <v>71817.549400000004</v>
      </c>
      <c r="F77" s="186">
        <v>26433.182400000002</v>
      </c>
      <c r="G77" s="186">
        <v>60861.470569999998</v>
      </c>
      <c r="H77" s="186">
        <v>70810.109759999992</v>
      </c>
      <c r="I77" s="192">
        <v>1.0782364559078833E-3</v>
      </c>
      <c r="J77" s="184">
        <v>0.16346366751946184</v>
      </c>
    </row>
    <row r="78" spans="2:10" ht="12" customHeight="1" x14ac:dyDescent="0.2">
      <c r="B78" s="243" t="s">
        <v>184</v>
      </c>
      <c r="C78" s="182" t="s">
        <v>185</v>
      </c>
      <c r="D78" s="187">
        <v>454857.05369999999</v>
      </c>
      <c r="E78" s="187">
        <v>637291.15800000005</v>
      </c>
      <c r="F78" s="187">
        <v>1022160.689</v>
      </c>
      <c r="G78" s="187">
        <v>1063351.8522399999</v>
      </c>
      <c r="H78" s="188">
        <v>861738.69706999988</v>
      </c>
      <c r="I78" s="191">
        <v>1.3121827967738966E-2</v>
      </c>
      <c r="J78" s="183">
        <v>-0.18960154604075086</v>
      </c>
    </row>
    <row r="79" spans="2:10" ht="12" customHeight="1" x14ac:dyDescent="0.2">
      <c r="B79" s="244"/>
      <c r="C79" s="182" t="s">
        <v>188</v>
      </c>
      <c r="D79" s="187">
        <v>12942.775990000002</v>
      </c>
      <c r="E79" s="187">
        <v>17097.733589999996</v>
      </c>
      <c r="F79" s="187">
        <v>28709.868330000001</v>
      </c>
      <c r="G79" s="187">
        <v>38319.433860000005</v>
      </c>
      <c r="H79" s="188">
        <v>43223.075379999987</v>
      </c>
      <c r="I79" s="191">
        <v>6.5816443116851456E-4</v>
      </c>
      <c r="J79" s="183">
        <v>0.12796748349454812</v>
      </c>
    </row>
    <row r="80" spans="2:10" ht="12" customHeight="1" x14ac:dyDescent="0.2">
      <c r="B80" s="244"/>
      <c r="C80" s="182" t="s">
        <v>187</v>
      </c>
      <c r="D80" s="187">
        <v>937451.9257599999</v>
      </c>
      <c r="E80" s="187">
        <v>436157.79813999997</v>
      </c>
      <c r="F80" s="187">
        <v>24980.321169999999</v>
      </c>
      <c r="G80" s="187">
        <v>16743.546750000001</v>
      </c>
      <c r="H80" s="188">
        <v>21212.13005</v>
      </c>
      <c r="I80" s="191">
        <v>3.2300037388572342E-4</v>
      </c>
      <c r="J80" s="183">
        <v>0.26688391454456917</v>
      </c>
    </row>
    <row r="81" spans="1:11" ht="12" customHeight="1" x14ac:dyDescent="0.2">
      <c r="B81" s="244"/>
      <c r="C81" s="182" t="s">
        <v>190</v>
      </c>
      <c r="D81" s="187">
        <v>6439.83</v>
      </c>
      <c r="E81" s="187">
        <v>6384</v>
      </c>
      <c r="F81" s="187">
        <v>4444.13</v>
      </c>
      <c r="G81" s="187">
        <v>4.9000000000000004</v>
      </c>
      <c r="H81" s="188">
        <v>1345.9269999999999</v>
      </c>
      <c r="I81" s="191">
        <v>2.0494637888706046E-5</v>
      </c>
      <c r="J81" s="183">
        <v>273.67897959183671</v>
      </c>
    </row>
    <row r="82" spans="1:11" ht="12" customHeight="1" x14ac:dyDescent="0.2">
      <c r="B82" s="244"/>
      <c r="C82" s="182" t="s">
        <v>191</v>
      </c>
      <c r="D82" s="187">
        <v>2294.5733</v>
      </c>
      <c r="E82" s="187">
        <v>965.20519999999999</v>
      </c>
      <c r="F82" s="187">
        <v>884.57100000000003</v>
      </c>
      <c r="G82" s="187">
        <v>45.818280000000001</v>
      </c>
      <c r="H82" s="188">
        <v>100.28722000000002</v>
      </c>
      <c r="I82" s="191">
        <v>1.5270889571016848E-6</v>
      </c>
      <c r="J82" s="183">
        <v>1.1888036827222677</v>
      </c>
    </row>
    <row r="83" spans="1:11" ht="12" customHeight="1" x14ac:dyDescent="0.2">
      <c r="B83" s="244"/>
      <c r="C83" s="182" t="s">
        <v>192</v>
      </c>
      <c r="D83" s="187">
        <v>1.321</v>
      </c>
      <c r="E83" s="187">
        <v>3.5228000000000002</v>
      </c>
      <c r="F83" s="187">
        <v>0.96599999999999997</v>
      </c>
      <c r="G83" s="187">
        <v>2985.55</v>
      </c>
      <c r="H83" s="188">
        <v>0</v>
      </c>
      <c r="I83" s="191">
        <v>0</v>
      </c>
      <c r="J83" s="183">
        <v>-1</v>
      </c>
    </row>
    <row r="84" spans="1:11" ht="12" customHeight="1" x14ac:dyDescent="0.2">
      <c r="B84" s="244"/>
      <c r="C84" s="182" t="s">
        <v>195</v>
      </c>
      <c r="D84" s="187">
        <v>0</v>
      </c>
      <c r="E84" s="187">
        <v>0</v>
      </c>
      <c r="F84" s="187">
        <v>0.09</v>
      </c>
      <c r="G84" s="187">
        <v>0</v>
      </c>
      <c r="H84" s="188">
        <v>0</v>
      </c>
      <c r="I84" s="191">
        <v>0</v>
      </c>
      <c r="J84" s="183" t="s">
        <v>199</v>
      </c>
    </row>
    <row r="85" spans="1:11" ht="12" customHeight="1" x14ac:dyDescent="0.2">
      <c r="B85" s="244"/>
      <c r="C85" s="182" t="s">
        <v>197</v>
      </c>
      <c r="D85" s="187">
        <v>0</v>
      </c>
      <c r="E85" s="187">
        <v>0</v>
      </c>
      <c r="F85" s="187">
        <v>0</v>
      </c>
      <c r="G85" s="187">
        <v>51737.385999999999</v>
      </c>
      <c r="H85" s="188">
        <v>0</v>
      </c>
      <c r="I85" s="191">
        <v>0</v>
      </c>
      <c r="J85" s="183">
        <v>-1</v>
      </c>
    </row>
    <row r="86" spans="1:11" ht="12" customHeight="1" x14ac:dyDescent="0.2">
      <c r="B86" s="244"/>
      <c r="C86" s="194" t="s">
        <v>293</v>
      </c>
      <c r="D86" s="187">
        <v>2671.9292</v>
      </c>
      <c r="E86" s="187">
        <v>2204.5648899999997</v>
      </c>
      <c r="F86" s="187">
        <v>2229.9014500000003</v>
      </c>
      <c r="G86" s="187">
        <v>1911.4090000000001</v>
      </c>
      <c r="H86" s="188">
        <v>1976.4753699999999</v>
      </c>
      <c r="I86" s="191">
        <v>3.0096095110727628E-5</v>
      </c>
      <c r="J86" s="183">
        <v>3.404105034558258E-2</v>
      </c>
    </row>
    <row r="87" spans="1:11" ht="12" customHeight="1" x14ac:dyDescent="0.2">
      <c r="B87" s="221" t="s">
        <v>198</v>
      </c>
      <c r="C87" s="222"/>
      <c r="D87" s="186">
        <v>1416659.4089499998</v>
      </c>
      <c r="E87" s="186">
        <v>1100103.9826199999</v>
      </c>
      <c r="F87" s="186">
        <v>1083410.5369499999</v>
      </c>
      <c r="G87" s="186">
        <v>1175099.8961299998</v>
      </c>
      <c r="H87" s="186">
        <v>929596.59208999993</v>
      </c>
      <c r="I87" s="192">
        <v>1.4155110594749739E-2</v>
      </c>
      <c r="J87" s="184">
        <v>-0.20892122010096759</v>
      </c>
      <c r="K87" s="37"/>
    </row>
    <row r="88" spans="1:11" ht="12" customHeight="1" x14ac:dyDescent="0.2">
      <c r="B88" s="248" t="s">
        <v>243</v>
      </c>
      <c r="C88" s="182" t="s">
        <v>269</v>
      </c>
      <c r="D88" s="187">
        <v>89.1614</v>
      </c>
      <c r="E88" s="187">
        <v>70.367399999999989</v>
      </c>
      <c r="F88" s="187">
        <v>168.16991999999999</v>
      </c>
      <c r="G88" s="187">
        <v>942.2088</v>
      </c>
      <c r="H88" s="188">
        <v>77.824300000000008</v>
      </c>
      <c r="I88" s="191">
        <v>1.1850426118519252E-6</v>
      </c>
      <c r="J88" s="183">
        <v>-0.91740227856076062</v>
      </c>
      <c r="K88" s="37"/>
    </row>
    <row r="89" spans="1:11" ht="12" customHeight="1" x14ac:dyDescent="0.2">
      <c r="A89" s="40"/>
      <c r="B89" s="248"/>
      <c r="C89" s="182" t="s">
        <v>270</v>
      </c>
      <c r="D89" s="187">
        <v>14.034699999999997</v>
      </c>
      <c r="E89" s="187">
        <v>10.4254</v>
      </c>
      <c r="F89" s="187">
        <v>376.85535999999996</v>
      </c>
      <c r="G89" s="187">
        <v>12.787100000000001</v>
      </c>
      <c r="H89" s="188">
        <v>500.29916000000003</v>
      </c>
      <c r="I89" s="191">
        <v>7.6181324248817433E-6</v>
      </c>
      <c r="J89" s="183">
        <v>38.125302844272746</v>
      </c>
      <c r="K89" s="37"/>
    </row>
    <row r="90" spans="1:11" ht="12" customHeight="1" x14ac:dyDescent="0.2">
      <c r="A90" s="38"/>
      <c r="B90" s="246" t="s">
        <v>11</v>
      </c>
      <c r="C90" s="247"/>
      <c r="D90" s="189">
        <v>64333856.329430006</v>
      </c>
      <c r="E90" s="189">
        <v>68872793.709700003</v>
      </c>
      <c r="F90" s="189">
        <v>61281852.266850032</v>
      </c>
      <c r="G90" s="189">
        <v>64933750.44438</v>
      </c>
      <c r="H90" s="189">
        <v>65672153.238759987</v>
      </c>
      <c r="I90" s="193">
        <v>1</v>
      </c>
      <c r="J90" s="190">
        <v>1.1371633231203493E-2</v>
      </c>
      <c r="K90" s="37"/>
    </row>
    <row r="91" spans="1:11" ht="12.75" customHeight="1" x14ac:dyDescent="0.2">
      <c r="A91" s="38"/>
      <c r="B91" s="251" t="s">
        <v>226</v>
      </c>
      <c r="C91" s="251"/>
      <c r="D91" s="251"/>
      <c r="E91" s="251"/>
      <c r="F91" s="251"/>
      <c r="G91" s="251"/>
      <c r="H91" s="251"/>
      <c r="I91" s="251"/>
      <c r="J91" s="251"/>
      <c r="K91" s="37"/>
    </row>
    <row r="92" spans="1:11" x14ac:dyDescent="0.2">
      <c r="A92" s="38"/>
      <c r="B92" s="250" t="s">
        <v>252</v>
      </c>
      <c r="C92" s="250"/>
      <c r="D92" s="250"/>
      <c r="E92" s="250"/>
      <c r="F92" s="250"/>
      <c r="G92" s="250"/>
      <c r="H92" s="250"/>
      <c r="I92" s="250"/>
      <c r="J92" s="250"/>
      <c r="K92" s="37"/>
    </row>
    <row r="93" spans="1:11" x14ac:dyDescent="0.2">
      <c r="A93" s="39"/>
      <c r="B93" s="249" t="s">
        <v>258</v>
      </c>
      <c r="C93" s="249"/>
      <c r="D93" s="249"/>
      <c r="E93" s="249"/>
      <c r="F93" s="249"/>
      <c r="G93" s="249"/>
      <c r="H93" s="249"/>
      <c r="I93" s="249"/>
      <c r="J93" s="249"/>
      <c r="K93" s="37"/>
    </row>
    <row r="94" spans="1:11" x14ac:dyDescent="0.2">
      <c r="A94" s="39"/>
      <c r="B94" s="37"/>
      <c r="C94" s="37"/>
      <c r="D94" s="37"/>
      <c r="E94" s="37"/>
      <c r="F94" s="37"/>
      <c r="G94" s="37"/>
      <c r="H94" s="37"/>
      <c r="I94" s="37"/>
      <c r="J94" s="37"/>
      <c r="K94" s="37"/>
    </row>
    <row r="95" spans="1:11" x14ac:dyDescent="0.2">
      <c r="A95" s="39"/>
      <c r="B95" s="37"/>
      <c r="C95" s="37"/>
      <c r="D95" s="37"/>
      <c r="E95" s="37"/>
      <c r="F95" s="37"/>
      <c r="G95" s="37"/>
      <c r="H95" s="37"/>
      <c r="I95" s="37"/>
      <c r="J95" s="37"/>
      <c r="K95" s="37"/>
    </row>
    <row r="96" spans="1:11" x14ac:dyDescent="0.2">
      <c r="A96" s="39"/>
      <c r="B96" s="37"/>
      <c r="C96" s="37"/>
      <c r="D96" s="37"/>
      <c r="E96" s="37"/>
      <c r="F96" s="37"/>
      <c r="G96" s="37"/>
      <c r="H96" s="37"/>
      <c r="I96" s="37"/>
      <c r="J96" s="37"/>
      <c r="K96" s="37"/>
    </row>
    <row r="97" spans="1:11" x14ac:dyDescent="0.2">
      <c r="A97" s="39"/>
      <c r="B97" s="37"/>
      <c r="C97" s="37"/>
      <c r="D97" s="37"/>
      <c r="E97" s="37"/>
      <c r="F97" s="37"/>
      <c r="G97" s="37"/>
      <c r="H97" s="37"/>
      <c r="I97" s="37"/>
      <c r="J97" s="37"/>
      <c r="K97" s="37"/>
    </row>
    <row r="98" spans="1:11" x14ac:dyDescent="0.2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</row>
    <row r="99" spans="1:11" x14ac:dyDescent="0.2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</row>
    <row r="100" spans="1:11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</row>
    <row r="101" spans="1:11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</row>
    <row r="102" spans="1:11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</row>
    <row r="103" spans="1:11" x14ac:dyDescent="0.2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</row>
    <row r="104" spans="1:11" x14ac:dyDescent="0.2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</row>
    <row r="105" spans="1:11" x14ac:dyDescent="0.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</row>
    <row r="106" spans="1:11" x14ac:dyDescent="0.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</row>
    <row r="107" spans="1:11" x14ac:dyDescent="0.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</row>
    <row r="108" spans="1:11" x14ac:dyDescent="0.2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</row>
    <row r="109" spans="1:11" x14ac:dyDescent="0.2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</row>
    <row r="110" spans="1:11" x14ac:dyDescent="0.2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</row>
    <row r="111" spans="1:11" x14ac:dyDescent="0.2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</row>
    <row r="112" spans="1:11" x14ac:dyDescent="0.2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</row>
    <row r="113" spans="1:1" x14ac:dyDescent="0.2">
      <c r="A113" s="37"/>
    </row>
    <row r="114" spans="1:1" x14ac:dyDescent="0.2">
      <c r="A114" s="37"/>
    </row>
    <row r="115" spans="1:1" x14ac:dyDescent="0.2">
      <c r="A115" s="37"/>
    </row>
    <row r="116" spans="1:1" x14ac:dyDescent="0.2">
      <c r="A116" s="37"/>
    </row>
    <row r="117" spans="1:1" x14ac:dyDescent="0.2">
      <c r="A117" s="37"/>
    </row>
    <row r="118" spans="1:1" x14ac:dyDescent="0.2">
      <c r="A118" s="37"/>
    </row>
  </sheetData>
  <mergeCells count="39">
    <mergeCell ref="B93:J93"/>
    <mergeCell ref="B92:J92"/>
    <mergeCell ref="B91:J91"/>
    <mergeCell ref="G5:G6"/>
    <mergeCell ref="H5:H6"/>
    <mergeCell ref="I5:I6"/>
    <mergeCell ref="J5:J6"/>
    <mergeCell ref="B5:B6"/>
    <mergeCell ref="C5:C6"/>
    <mergeCell ref="D5:D6"/>
    <mergeCell ref="E5:E6"/>
    <mergeCell ref="F5:F6"/>
    <mergeCell ref="B63:C63"/>
    <mergeCell ref="B35:C35"/>
    <mergeCell ref="B32:B34"/>
    <mergeCell ref="B39:C39"/>
    <mergeCell ref="B36:B38"/>
    <mergeCell ref="B45:C45"/>
    <mergeCell ref="B40:B44"/>
    <mergeCell ref="B47:C47"/>
    <mergeCell ref="B49:C49"/>
    <mergeCell ref="B58:C58"/>
    <mergeCell ref="B50:B57"/>
    <mergeCell ref="B61:C61"/>
    <mergeCell ref="B59:B60"/>
    <mergeCell ref="B88:B89"/>
    <mergeCell ref="B90:C90"/>
    <mergeCell ref="B71:C71"/>
    <mergeCell ref="B64:B70"/>
    <mergeCell ref="B77:C77"/>
    <mergeCell ref="B72:B76"/>
    <mergeCell ref="B87:C87"/>
    <mergeCell ref="B78:B86"/>
    <mergeCell ref="B12:C12"/>
    <mergeCell ref="B7:B11"/>
    <mergeCell ref="B18:C18"/>
    <mergeCell ref="B13:B17"/>
    <mergeCell ref="B31:C31"/>
    <mergeCell ref="B19:B30"/>
  </mergeCells>
  <pageMargins left="0.7" right="0.7" top="0.75" bottom="0.75" header="0.3" footer="0.3"/>
  <pageSetup paperSize="1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PrincipalesProductosExportación</vt:lpstr>
      <vt:lpstr>MovimientoCarga x VíaTransporte</vt:lpstr>
      <vt:lpstr>PrincipalesPaísesDestino</vt:lpstr>
      <vt:lpstr>PrincipalesProductosMineros</vt:lpstr>
      <vt:lpstr>PrincipalesProductosNoMineros</vt:lpstr>
      <vt:lpstr>GruposExpo x RegiónSalida</vt:lpstr>
      <vt:lpstr>MovimientoCarga x LugarSalida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Braun Cirano</dc:creator>
  <cp:lastModifiedBy>Marcela Vera Inostroza</cp:lastModifiedBy>
  <dcterms:created xsi:type="dcterms:W3CDTF">2021-01-08T11:59:27Z</dcterms:created>
  <dcterms:modified xsi:type="dcterms:W3CDTF">2022-04-19T16:48:37Z</dcterms:modified>
</cp:coreProperties>
</file>